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B5FEA9F8-9041-4465-8A68-A0DAC5E15D2E}" xr6:coauthVersionLast="47" xr6:coauthVersionMax="47" xr10:uidLastSave="{00000000-0000-0000-0000-000000000000}"/>
  <bookViews>
    <workbookView xWindow="-120" yWindow="-120" windowWidth="20730" windowHeight="11040"/>
  </bookViews>
  <sheets>
    <sheet name="PPI" sheetId="4" r:id="rId1"/>
  </sheets>
  <calcPr calcId="181029"/>
</workbook>
</file>

<file path=xl/calcChain.xml><?xml version="1.0" encoding="utf-8"?>
<calcChain xmlns="http://schemas.openxmlformats.org/spreadsheetml/2006/main">
  <c r="Q44" i="4" l="1"/>
  <c r="P44" i="4"/>
  <c r="O44" i="4"/>
  <c r="N44" i="4"/>
  <c r="Q43" i="4"/>
  <c r="P43" i="4"/>
  <c r="O43" i="4"/>
  <c r="N43" i="4"/>
  <c r="Q42" i="4"/>
  <c r="P42" i="4"/>
  <c r="O42" i="4"/>
  <c r="N42" i="4"/>
  <c r="Q41" i="4"/>
  <c r="P41" i="4"/>
  <c r="O41" i="4"/>
  <c r="N41" i="4"/>
  <c r="Q40" i="4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/>
  <c r="P45" i="4"/>
  <c r="Q45" i="4"/>
  <c r="I45" i="4"/>
  <c r="H45" i="4"/>
  <c r="G45" i="4"/>
  <c r="N4" i="4"/>
  <c r="Q4" i="4"/>
  <c r="P4" i="4"/>
</calcChain>
</file>

<file path=xl/sharedStrings.xml><?xml version="1.0" encoding="utf-8"?>
<sst xmlns="http://schemas.openxmlformats.org/spreadsheetml/2006/main" count="316" uniqueCount="140">
  <si>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</si>
  <si>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</si>
  <si>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</si>
  <si>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</si>
  <si>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</si>
  <si>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</si>
  <si>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</si>
  <si>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</si>
  <si>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</si>
  <si>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</si>
  <si>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</si>
  <si>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</si>
  <si>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</si>
  <si>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</si>
  <si>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</si>
  <si>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</si>
  <si>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</si>
  <si>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</si>
  <si>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</si>
  <si>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</si>
  <si>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</si>
  <si>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E0005</t>
  </si>
  <si>
    <t>ORGANIZACION Y COMUNICACION EFECTIVA</t>
  </si>
  <si>
    <t>5110</t>
  </si>
  <si>
    <t>BIENES MUEBLES</t>
  </si>
  <si>
    <t>DIRECCION DE PRESIDENCIA</t>
  </si>
  <si>
    <t>31111M270040000</t>
  </si>
  <si>
    <t>G0001</t>
  </si>
  <si>
    <t>SALVATIERRA REGULARIZADO</t>
  </si>
  <si>
    <t>DIRECCION DE FISCALIZACION Y ALCOHOLES</t>
  </si>
  <si>
    <t>31111M270100000</t>
  </si>
  <si>
    <t>E0004</t>
  </si>
  <si>
    <t>SOLUCIONES PARA TU FUTURO</t>
  </si>
  <si>
    <t>5150</t>
  </si>
  <si>
    <t>REGIDORES</t>
  </si>
  <si>
    <t>31111M270030000</t>
  </si>
  <si>
    <t>E0008</t>
  </si>
  <si>
    <t>CON LA GENTE GOBIERNO PRESENTE</t>
  </si>
  <si>
    <t>COORDINACION ATENCION CIUDADANA</t>
  </si>
  <si>
    <t>31111M270070000</t>
  </si>
  <si>
    <t>E0016</t>
  </si>
  <si>
    <t>RENDICION DE CUENTAS Y PARTICIPACION SOCIAL</t>
  </si>
  <si>
    <t>UNIDAD DE TRANSPARENCIA</t>
  </si>
  <si>
    <t>31111M270120000</t>
  </si>
  <si>
    <t>E0017</t>
  </si>
  <si>
    <t>ACTUALIZACION DE PREDIOS</t>
  </si>
  <si>
    <t>DIRECCION DE CATASTRO</t>
  </si>
  <si>
    <t>31111M270140000</t>
  </si>
  <si>
    <t>E0023</t>
  </si>
  <si>
    <t>MANTENIMIENTO Y LIMPIEZA DE PANTEONES</t>
  </si>
  <si>
    <t>JEFATURA PANTEONES</t>
  </si>
  <si>
    <t>31111M270170500</t>
  </si>
  <si>
    <t>E0031</t>
  </si>
  <si>
    <t>SISTEMA MUNICIPAL DE PLANEACION</t>
  </si>
  <si>
    <t>DIRECCION DE PLANEACION URBANA</t>
  </si>
  <si>
    <t>31111M270200000</t>
  </si>
  <si>
    <t>E0032</t>
  </si>
  <si>
    <t>DESARROLLO AGROPECUARIO</t>
  </si>
  <si>
    <t>DIRECCION DE DESARROLLO RURAL</t>
  </si>
  <si>
    <t>31111M270210000</t>
  </si>
  <si>
    <t>E0034</t>
  </si>
  <si>
    <t>MEJORA DEL TEJIDO SOCIAL Y LA PAZ PUBLICA</t>
  </si>
  <si>
    <t>DESPACHO DIRECCION DE SEGURIDAD PUBLICA</t>
  </si>
  <si>
    <t>31111M270230100</t>
  </si>
  <si>
    <t>E0035</t>
  </si>
  <si>
    <t>CULTURA VIAL</t>
  </si>
  <si>
    <t>SUBDIRECCION MOVILIDAD Y TRANSPORTE PUB</t>
  </si>
  <si>
    <t>31111M270230200</t>
  </si>
  <si>
    <t>E0040</t>
  </si>
  <si>
    <t>ORDENAMIENTO TERRITORIAL Y ECOLOGICO</t>
  </si>
  <si>
    <t>DIRECCION DE DES URBANO Y MEDIO AMBIENTE</t>
  </si>
  <si>
    <t>31111M270270000</t>
  </si>
  <si>
    <t>E0043</t>
  </si>
  <si>
    <t>PROMOCION DE LA CULTURA EN EL MUNICIPIO</t>
  </si>
  <si>
    <t>DIRECCION DE CASA DE CULTURA</t>
  </si>
  <si>
    <t>31111M270310000</t>
  </si>
  <si>
    <t>G0002</t>
  </si>
  <si>
    <t>REGLAMENTACION Y DEFENSA LEGAL</t>
  </si>
  <si>
    <t>DIRECCION DE JURIDICO</t>
  </si>
  <si>
    <t>31111M270110000</t>
  </si>
  <si>
    <t>K0001</t>
  </si>
  <si>
    <t>INFRAESTRUCTURA MUNICIPAL</t>
  </si>
  <si>
    <t>DIRECCION DE OBRAS PUBLICAS</t>
  </si>
  <si>
    <t>31111M270160000</t>
  </si>
  <si>
    <t>M0001</t>
  </si>
  <si>
    <t>GESTION DEL INGRESO Y GASTO PUBLICO</t>
  </si>
  <si>
    <t>TESORERIA</t>
  </si>
  <si>
    <t>31111M270130000</t>
  </si>
  <si>
    <t>5190</t>
  </si>
  <si>
    <t/>
  </si>
  <si>
    <t>5210</t>
  </si>
  <si>
    <t>5230</t>
  </si>
  <si>
    <t>O0001</t>
  </si>
  <si>
    <t>VERIFICACION DE REC PUBLICOS Y DEL PATRIMONIO MPAL</t>
  </si>
  <si>
    <t>5410</t>
  </si>
  <si>
    <t>CONTRALORIA</t>
  </si>
  <si>
    <t>31111M270150000</t>
  </si>
  <si>
    <t>5490</t>
  </si>
  <si>
    <t>E0019</t>
  </si>
  <si>
    <t>SERVICIOS DE CALIDAD PARA LA CIUDADANIA</t>
  </si>
  <si>
    <t>5610</t>
  </si>
  <si>
    <t>DESPACHO DE SERVICIOS PUBLICOS</t>
  </si>
  <si>
    <t>31111M270170100</t>
  </si>
  <si>
    <t>5650</t>
  </si>
  <si>
    <t>6120</t>
  </si>
  <si>
    <t>OBRA</t>
  </si>
  <si>
    <t>K0014</t>
  </si>
  <si>
    <t>INFRAESTRUCTURA DEPORTIVA</t>
  </si>
  <si>
    <t>6130</t>
  </si>
  <si>
    <t>6140</t>
  </si>
  <si>
    <t>K0010</t>
  </si>
  <si>
    <t>DRENAJES</t>
  </si>
  <si>
    <t>K0013</t>
  </si>
  <si>
    <t>AGUA POTABLE</t>
  </si>
  <si>
    <t>S0026</t>
  </si>
  <si>
    <t>CEAG</t>
  </si>
  <si>
    <t>S0085</t>
  </si>
  <si>
    <t>PSBMC</t>
  </si>
  <si>
    <t>S0088</t>
  </si>
  <si>
    <t>PEMC</t>
  </si>
  <si>
    <t>K0003</t>
  </si>
  <si>
    <t>CENTRO IMPULSO AL CAMPO</t>
  </si>
  <si>
    <t>6150</t>
  </si>
  <si>
    <t>S0075</t>
  </si>
  <si>
    <t>CONECTANDO MI CAMINO RURAL</t>
  </si>
  <si>
    <t>6170</t>
  </si>
  <si>
    <t>E0041</t>
  </si>
  <si>
    <t>DESARROLLO DEPORTIVO</t>
  </si>
  <si>
    <t>6220</t>
  </si>
  <si>
    <t>COORDINACION DE FOMENTO DEPORTIVO</t>
  </si>
  <si>
    <t>31111M270280000</t>
  </si>
  <si>
    <t>S0030</t>
  </si>
  <si>
    <t>Municipio de Salvatierra, Gto.
Programas y Proyectos de Inversión
Del 1 de Enero al 31 de Marzo de 2024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</si>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</sst>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51" applyFont="1" applyFill="1" applyBorder="1" applyAlignment="1" applyProtection="1">
      <alignment horizontal="center" wrapText="1"/>
      <protection locked="0"/>
    </xf>
    <xf numFmtId="0" fontId="1" fillId="2" borderId="2" xfId="52" applyFont="1" applyFill="1" applyBorder="1" applyAlignment="1" applyProtection="1">
      <alignment horizontal="center" vertical="top" wrapText="1"/>
      <protection locked="0"/>
    </xf>
    <xf numFmtId="0" fontId="1" fillId="2" borderId="3" xfId="52" applyFont="1" applyFill="1" applyBorder="1" applyAlignment="1" applyProtection="1">
      <alignment horizontal="center" vertical="top" wrapText="1"/>
      <protection locked="0"/>
    </xf>
    <xf numFmtId="0" fontId="1" fillId="2" borderId="1" xfId="51" applyFont="1" applyFill="1" applyBorder="1" applyAlignment="1" applyProtection="1">
      <alignment horizontal="center" vertical="center" wrapText="1"/>
      <protection locked="0"/>
    </xf>
    <xf numFmtId="0" fontId="1" fillId="0" borderId="1" xfId="51" applyFont="1" applyBorder="1" applyAlignment="1" applyProtection="1">
      <alignment horizontal="center" vertical="center" wrapText="1"/>
      <protection locked="0"/>
    </xf>
    <xf numFmtId="10" fontId="1" fillId="0" borderId="1" xfId="53" applyNumberFormat="1" applyFont="1" applyBorder="1" applyAlignment="1" applyProtection="1">
      <alignment vertical="center" wrapText="1"/>
      <protection locked="0"/>
    </xf>
    <xf numFmtId="10" fontId="1" fillId="0" borderId="1" xfId="53" applyNumberFormat="1" applyFont="1" applyBorder="1" applyAlignment="1" applyProtection="1">
      <alignment horizontal="center" vertical="center" wrapText="1"/>
      <protection locked="0"/>
    </xf>
    <xf numFmtId="0" fontId="4" fillId="0" borderId="1" xfId="51" applyFont="1" applyBorder="1" applyAlignment="1" applyProtection="1">
      <alignment vertical="center" wrapText="1"/>
      <protection locked="0"/>
    </xf>
    <xf numFmtId="4" fontId="1" fillId="2" borderId="1" xfId="4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51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/>
    <xf numFmtId="49" fontId="1" fillId="0" borderId="3" xfId="52" applyNumberFormat="1" applyFont="1" applyBorder="1" applyAlignment="1" applyProtection="1">
      <alignment horizontal="center" vertical="top" wrapText="1"/>
      <protection locked="0"/>
    </xf>
    <xf numFmtId="10" fontId="9" fillId="0" borderId="4" xfId="53" applyNumberFormat="1" applyFont="1" applyFill="1" applyBorder="1" applyAlignment="1" applyProtection="1">
      <alignment vertical="center" wrapText="1"/>
      <protection locked="0"/>
    </xf>
    <xf numFmtId="0" fontId="6" fillId="0" borderId="0" xfId="51"/>
    <xf numFmtId="0" fontId="4" fillId="0" borderId="0" xfId="33" applyFont="1" applyAlignment="1" applyProtection="1">
      <alignment vertical="top"/>
      <protection locked="0"/>
    </xf>
    <xf numFmtId="0" fontId="4" fillId="0" borderId="0" xfId="33" applyFont="1" applyAlignment="1" applyProtection="1">
      <alignment horizontal="right" vertical="top"/>
      <protection locked="0"/>
    </xf>
    <xf numFmtId="0" fontId="2" fillId="0" borderId="0" xfId="33" applyAlignment="1" applyProtection="1">
      <alignment horizontal="left" vertical="top" indent="1"/>
      <protection locked="0"/>
    </xf>
    <xf numFmtId="0" fontId="1" fillId="2" borderId="1" xfId="51" applyFont="1" applyFill="1" applyBorder="1" applyAlignment="1" applyProtection="1">
      <alignment horizontal="center" wrapText="1"/>
      <protection locked="0"/>
    </xf>
    <xf numFmtId="0" fontId="1" fillId="2" borderId="5" xfId="51" applyFont="1" applyFill="1" applyBorder="1" applyAlignment="1" applyProtection="1">
      <alignment horizontal="center" wrapText="1"/>
      <protection locked="0"/>
    </xf>
    <xf numFmtId="0" fontId="1" fillId="2" borderId="6" xfId="51" applyFont="1" applyFill="1" applyBorder="1" applyAlignment="1" applyProtection="1">
      <alignment horizontal="center" wrapText="1"/>
      <protection locked="0"/>
    </xf>
    <xf numFmtId="0" fontId="1" fillId="2" borderId="7" xfId="51" applyFont="1" applyFill="1" applyBorder="1" applyAlignment="1" applyProtection="1">
      <alignment horizontal="center" wrapText="1"/>
      <protection locked="0"/>
    </xf>
    <xf numFmtId="0" fontId="1" fillId="2" borderId="5" xfId="51" applyFont="1" applyFill="1" applyBorder="1" applyAlignment="1" applyProtection="1">
      <alignment horizontal="center"/>
      <protection locked="0"/>
    </xf>
    <xf numFmtId="0" fontId="1" fillId="2" borderId="7" xfId="51" applyFont="1" applyFill="1" applyBorder="1" applyAlignment="1" applyProtection="1">
      <alignment horizontal="center"/>
      <protection locked="0"/>
    </xf>
    <xf numFmtId="0" fontId="1" fillId="2" borderId="5" xfId="41" applyFont="1" applyFill="1" applyBorder="1" applyAlignment="1" applyProtection="1">
      <alignment horizontal="center" vertical="center"/>
      <protection locked="0"/>
    </xf>
    <xf numFmtId="0" fontId="1" fillId="2" borderId="7" xfId="41" applyFont="1" applyFill="1" applyBorder="1" applyAlignment="1" applyProtection="1">
      <alignment horizontal="center" vertical="center"/>
      <protection locked="0"/>
    </xf>
  </cellXfs>
  <cellStyles count="56">
    <cellStyle name="Euro" xfId="1"/>
    <cellStyle name="Millares 2" xfId="2"/>
    <cellStyle name="Millares 2 2" xfId="3"/>
    <cellStyle name="Millares 2 2 2" xfId="4"/>
    <cellStyle name="Millares 2 2 2 2" xfId="5"/>
    <cellStyle name="Millares 2 2 3" xfId="6"/>
    <cellStyle name="Millares 2 2 4" xfId="7"/>
    <cellStyle name="Millares 2 3" xfId="8"/>
    <cellStyle name="Millares 2 3 2" xfId="9"/>
    <cellStyle name="Millares 2 3 2 2" xfId="10"/>
    <cellStyle name="Millares 2 3 3" xfId="11"/>
    <cellStyle name="Millares 2 3 4" xfId="12"/>
    <cellStyle name="Millares 2 4" xfId="13"/>
    <cellStyle name="Millares 2 4 2" xfId="14"/>
    <cellStyle name="Millares 2 4 3" xfId="15"/>
    <cellStyle name="Millares 2 5" xfId="16"/>
    <cellStyle name="Millares 2 6" xfId="17"/>
    <cellStyle name="Millares 2 7" xfId="18"/>
    <cellStyle name="Millares 3" xfId="19"/>
    <cellStyle name="Millares 3 2" xfId="20"/>
    <cellStyle name="Millares 3 2 2" xfId="21"/>
    <cellStyle name="Millares 3 3" xfId="22"/>
    <cellStyle name="Millares 3 4" xfId="23"/>
    <cellStyle name="Millares 4" xfId="24"/>
    <cellStyle name="Moneda 2" xfId="25"/>
    <cellStyle name="Moneda 2 2" xfId="26"/>
    <cellStyle name="Moneda 2 2 2" xfId="27"/>
    <cellStyle name="Moneda 2 3" xfId="28"/>
    <cellStyle name="Moneda 2 4" xfId="29"/>
    <cellStyle name="Moneda 3" xfId="30"/>
    <cellStyle name="Moneda 3 2" xfId="31"/>
    <cellStyle name="Normal" xfId="0" builtinId="0"/>
    <cellStyle name="Normal 2" xfId="32"/>
    <cellStyle name="Normal 2 2" xfId="33"/>
    <cellStyle name="Normal 2 3" xfId="34"/>
    <cellStyle name="Normal 2 4" xfId="35"/>
    <cellStyle name="Normal 3" xfId="36"/>
    <cellStyle name="Normal 3 2" xfId="37"/>
    <cellStyle name="Normal 3 2 2" xfId="38"/>
    <cellStyle name="Normal 3 3" xfId="39"/>
    <cellStyle name="Normal 4" xfId="40"/>
    <cellStyle name="Normal 4 2" xfId="41"/>
    <cellStyle name="Normal 5" xfId="42"/>
    <cellStyle name="Normal 5 2" xfId="43"/>
    <cellStyle name="Normal 6" xfId="44"/>
    <cellStyle name="Normal 6 2" xfId="45"/>
    <cellStyle name="Normal 6 2 2" xfId="46"/>
    <cellStyle name="Normal 6 2 3" xfId="47"/>
    <cellStyle name="Normal 6 3" xfId="48"/>
    <cellStyle name="Normal 6 4" xfId="49"/>
    <cellStyle name="Normal 7" xfId="50"/>
    <cellStyle name="Normal 8" xfId="51"/>
    <cellStyle name="Normal_141008Reportes Cuadros Institucionales-sectorialesADV" xfId="52"/>
    <cellStyle name="Porcentaje" xfId="53" builtinId="5"/>
    <cellStyle name="Porcentaje 2" xfId="54"/>
    <cellStyle name="Porcentaje 3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topLeftCell="C1" zoomScale="60" zoomScaleNormal="100" workbookViewId="0">
      <selection activeCell="B57" sqref="B57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8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2"/>
      <c r="B2" s="2"/>
      <c r="C2" s="2"/>
      <c r="D2" s="2"/>
      <c r="E2" s="2"/>
      <c r="F2" s="2"/>
      <c r="G2" s="19" t="s">
        <v>0</v>
      </c>
      <c r="H2" s="20"/>
      <c r="I2" s="21"/>
      <c r="J2" s="19" t="s">
        <v>1</v>
      </c>
      <c r="K2" s="20"/>
      <c r="L2" s="20"/>
      <c r="M2" s="21"/>
      <c r="N2" s="22" t="s">
        <v>2</v>
      </c>
      <c r="O2" s="23"/>
      <c r="P2" s="24" t="s">
        <v>3</v>
      </c>
      <c r="Q2" s="25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75095.990000000005</v>
      </c>
      <c r="H4" s="10">
        <v>75095.990000000005</v>
      </c>
      <c r="I4" s="10">
        <v>0</v>
      </c>
      <c r="J4" s="5"/>
      <c r="K4" s="5"/>
      <c r="L4" s="5"/>
      <c r="M4" s="8" t="s">
        <v>17</v>
      </c>
      <c r="N4" s="7">
        <f t="shared" ref="N4:N44" si="0">IF(G4&gt;0,I4/G4,0)</f>
        <v>0</v>
      </c>
      <c r="O4" s="7">
        <f t="shared" ref="O4:O44" si="1">IF(H4&gt;0,I4/H4,0)</f>
        <v>0</v>
      </c>
      <c r="P4" s="6">
        <f t="shared" ref="P4:P45" si="2">IF(J4=0,0,L4/J4)</f>
        <v>0</v>
      </c>
      <c r="Q4" s="6">
        <f t="shared" ref="Q4:Q45" si="3">IF(L4=0,0,L4/K4)</f>
        <v>0</v>
      </c>
    </row>
    <row r="5" spans="1:17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10000</v>
      </c>
      <c r="H5" s="10">
        <v>10000</v>
      </c>
      <c r="I5" s="10">
        <v>0</v>
      </c>
      <c r="J5" s="5"/>
      <c r="K5" s="5"/>
      <c r="L5" s="5"/>
      <c r="M5" s="8" t="s">
        <v>17</v>
      </c>
      <c r="N5" s="7">
        <f t="shared" si="0"/>
        <v>0</v>
      </c>
      <c r="O5" s="7">
        <f t="shared" si="1"/>
        <v>0</v>
      </c>
      <c r="P5" s="6">
        <f t="shared" si="2"/>
        <v>0</v>
      </c>
      <c r="Q5" s="6">
        <f t="shared" si="3"/>
        <v>0</v>
      </c>
    </row>
    <row r="6" spans="1:17" x14ac:dyDescent="0.25">
      <c r="A6" s="12" t="s">
        <v>31</v>
      </c>
      <c r="B6" s="12" t="s">
        <v>32</v>
      </c>
      <c r="C6" s="12" t="s">
        <v>33</v>
      </c>
      <c r="D6" s="12" t="s">
        <v>24</v>
      </c>
      <c r="E6" s="12" t="s">
        <v>35</v>
      </c>
      <c r="F6" s="12" t="s">
        <v>34</v>
      </c>
      <c r="G6" s="10">
        <v>15000</v>
      </c>
      <c r="H6" s="10">
        <v>15000</v>
      </c>
      <c r="I6" s="10">
        <v>0</v>
      </c>
      <c r="J6" s="5"/>
      <c r="K6" s="5"/>
      <c r="L6" s="5"/>
      <c r="M6" s="8" t="s">
        <v>17</v>
      </c>
      <c r="N6" s="7">
        <f t="shared" si="0"/>
        <v>0</v>
      </c>
      <c r="O6" s="7">
        <f t="shared" si="1"/>
        <v>0</v>
      </c>
      <c r="P6" s="6">
        <f t="shared" si="2"/>
        <v>0</v>
      </c>
      <c r="Q6" s="6">
        <f t="shared" si="3"/>
        <v>0</v>
      </c>
    </row>
    <row r="7" spans="1:17" x14ac:dyDescent="0.25">
      <c r="A7" s="12" t="s">
        <v>21</v>
      </c>
      <c r="B7" s="12" t="s">
        <v>22</v>
      </c>
      <c r="C7" s="12" t="s">
        <v>33</v>
      </c>
      <c r="D7" s="12" t="s">
        <v>24</v>
      </c>
      <c r="E7" s="12" t="s">
        <v>26</v>
      </c>
      <c r="F7" s="12" t="s">
        <v>25</v>
      </c>
      <c r="G7" s="10">
        <v>6284.88</v>
      </c>
      <c r="H7" s="10">
        <v>6284.88</v>
      </c>
      <c r="I7" s="10">
        <v>0</v>
      </c>
      <c r="J7" s="5"/>
      <c r="K7" s="5"/>
      <c r="L7" s="5"/>
      <c r="M7" s="8" t="s">
        <v>17</v>
      </c>
      <c r="N7" s="7">
        <f t="shared" si="0"/>
        <v>0</v>
      </c>
      <c r="O7" s="7">
        <f t="shared" si="1"/>
        <v>0</v>
      </c>
      <c r="P7" s="6">
        <f t="shared" si="2"/>
        <v>0</v>
      </c>
      <c r="Q7" s="6">
        <f t="shared" si="3"/>
        <v>0</v>
      </c>
    </row>
    <row r="8" spans="1:17" x14ac:dyDescent="0.25">
      <c r="A8" s="12" t="s">
        <v>36</v>
      </c>
      <c r="B8" s="12" t="s">
        <v>37</v>
      </c>
      <c r="C8" s="12" t="s">
        <v>33</v>
      </c>
      <c r="D8" s="12" t="s">
        <v>24</v>
      </c>
      <c r="E8" s="12" t="s">
        <v>39</v>
      </c>
      <c r="F8" s="12" t="s">
        <v>38</v>
      </c>
      <c r="G8" s="10">
        <v>6226.47</v>
      </c>
      <c r="H8" s="10">
        <v>6226.47</v>
      </c>
      <c r="I8" s="10">
        <v>0</v>
      </c>
      <c r="J8" s="5"/>
      <c r="K8" s="5"/>
      <c r="L8" s="5"/>
      <c r="M8" s="8" t="s">
        <v>17</v>
      </c>
      <c r="N8" s="7">
        <f t="shared" si="0"/>
        <v>0</v>
      </c>
      <c r="O8" s="7">
        <f t="shared" si="1"/>
        <v>0</v>
      </c>
      <c r="P8" s="6">
        <f t="shared" si="2"/>
        <v>0</v>
      </c>
      <c r="Q8" s="6">
        <f t="shared" si="3"/>
        <v>0</v>
      </c>
    </row>
    <row r="9" spans="1:17" x14ac:dyDescent="0.25">
      <c r="A9" s="12" t="s">
        <v>40</v>
      </c>
      <c r="B9" s="12" t="s">
        <v>41</v>
      </c>
      <c r="C9" s="12" t="s">
        <v>33</v>
      </c>
      <c r="D9" s="12" t="s">
        <v>24</v>
      </c>
      <c r="E9" s="12" t="s">
        <v>43</v>
      </c>
      <c r="F9" s="12" t="s">
        <v>42</v>
      </c>
      <c r="G9" s="10">
        <v>22981.94</v>
      </c>
      <c r="H9" s="10">
        <v>22981.94</v>
      </c>
      <c r="I9" s="10">
        <v>0</v>
      </c>
      <c r="J9" s="5"/>
      <c r="K9" s="5"/>
      <c r="L9" s="5"/>
      <c r="M9" s="8" t="s">
        <v>17</v>
      </c>
      <c r="N9" s="7">
        <f t="shared" si="0"/>
        <v>0</v>
      </c>
      <c r="O9" s="7">
        <f t="shared" si="1"/>
        <v>0</v>
      </c>
      <c r="P9" s="6">
        <f t="shared" si="2"/>
        <v>0</v>
      </c>
      <c r="Q9" s="6">
        <f t="shared" si="3"/>
        <v>0</v>
      </c>
    </row>
    <row r="10" spans="1:17" x14ac:dyDescent="0.25">
      <c r="A10" s="12" t="s">
        <v>44</v>
      </c>
      <c r="B10" s="12" t="s">
        <v>45</v>
      </c>
      <c r="C10" s="12" t="s">
        <v>33</v>
      </c>
      <c r="D10" s="12" t="s">
        <v>24</v>
      </c>
      <c r="E10" s="12" t="s">
        <v>47</v>
      </c>
      <c r="F10" s="12" t="s">
        <v>46</v>
      </c>
      <c r="G10" s="10">
        <v>5672.68</v>
      </c>
      <c r="H10" s="10">
        <v>5672.68</v>
      </c>
      <c r="I10" s="10">
        <v>0</v>
      </c>
      <c r="J10" s="5"/>
      <c r="K10" s="5"/>
      <c r="L10" s="5"/>
      <c r="M10" s="8" t="s">
        <v>17</v>
      </c>
      <c r="N10" s="7">
        <f t="shared" si="0"/>
        <v>0</v>
      </c>
      <c r="O10" s="7">
        <f t="shared" si="1"/>
        <v>0</v>
      </c>
      <c r="P10" s="6">
        <f t="shared" si="2"/>
        <v>0</v>
      </c>
      <c r="Q10" s="6">
        <f t="shared" si="3"/>
        <v>0</v>
      </c>
    </row>
    <row r="11" spans="1:17" x14ac:dyDescent="0.25">
      <c r="A11" s="12" t="s">
        <v>48</v>
      </c>
      <c r="B11" s="12" t="s">
        <v>49</v>
      </c>
      <c r="C11" s="12" t="s">
        <v>33</v>
      </c>
      <c r="D11" s="12" t="s">
        <v>24</v>
      </c>
      <c r="E11" s="12" t="s">
        <v>51</v>
      </c>
      <c r="F11" s="12" t="s">
        <v>50</v>
      </c>
      <c r="G11" s="10">
        <v>1572</v>
      </c>
      <c r="H11" s="10">
        <v>1572</v>
      </c>
      <c r="I11" s="10">
        <v>0</v>
      </c>
      <c r="J11" s="5"/>
      <c r="K11" s="5"/>
      <c r="L11" s="5"/>
      <c r="M11" s="8" t="s">
        <v>17</v>
      </c>
      <c r="N11" s="7">
        <f t="shared" si="0"/>
        <v>0</v>
      </c>
      <c r="O11" s="7">
        <f t="shared" si="1"/>
        <v>0</v>
      </c>
      <c r="P11" s="6">
        <f t="shared" si="2"/>
        <v>0</v>
      </c>
      <c r="Q11" s="6">
        <f t="shared" si="3"/>
        <v>0</v>
      </c>
    </row>
    <row r="12" spans="1:17" x14ac:dyDescent="0.25">
      <c r="A12" s="12" t="s">
        <v>52</v>
      </c>
      <c r="B12" s="12" t="s">
        <v>53</v>
      </c>
      <c r="C12" s="12" t="s">
        <v>33</v>
      </c>
      <c r="D12" s="12" t="s">
        <v>24</v>
      </c>
      <c r="E12" s="12" t="s">
        <v>55</v>
      </c>
      <c r="F12" s="12" t="s">
        <v>54</v>
      </c>
      <c r="G12" s="10">
        <v>4129.5</v>
      </c>
      <c r="H12" s="10">
        <v>4129.5</v>
      </c>
      <c r="I12" s="10">
        <v>0</v>
      </c>
      <c r="J12" s="5"/>
      <c r="K12" s="5"/>
      <c r="L12" s="5"/>
      <c r="M12" s="8" t="s">
        <v>17</v>
      </c>
      <c r="N12" s="7">
        <f t="shared" si="0"/>
        <v>0</v>
      </c>
      <c r="O12" s="7">
        <f t="shared" si="1"/>
        <v>0</v>
      </c>
      <c r="P12" s="6">
        <f t="shared" si="2"/>
        <v>0</v>
      </c>
      <c r="Q12" s="6">
        <f t="shared" si="3"/>
        <v>0</v>
      </c>
    </row>
    <row r="13" spans="1:17" x14ac:dyDescent="0.25">
      <c r="A13" s="12" t="s">
        <v>56</v>
      </c>
      <c r="B13" s="12" t="s">
        <v>57</v>
      </c>
      <c r="C13" s="12" t="s">
        <v>33</v>
      </c>
      <c r="D13" s="12" t="s">
        <v>24</v>
      </c>
      <c r="E13" s="12" t="s">
        <v>59</v>
      </c>
      <c r="F13" s="12" t="s">
        <v>58</v>
      </c>
      <c r="G13" s="10">
        <v>35978.480000000003</v>
      </c>
      <c r="H13" s="10">
        <v>35978.480000000003</v>
      </c>
      <c r="I13" s="10">
        <v>0</v>
      </c>
      <c r="J13" s="5"/>
      <c r="K13" s="5"/>
      <c r="L13" s="5"/>
      <c r="M13" s="8" t="s">
        <v>17</v>
      </c>
      <c r="N13" s="7">
        <f t="shared" si="0"/>
        <v>0</v>
      </c>
      <c r="O13" s="7">
        <f t="shared" si="1"/>
        <v>0</v>
      </c>
      <c r="P13" s="6">
        <f t="shared" si="2"/>
        <v>0</v>
      </c>
      <c r="Q13" s="6">
        <f t="shared" si="3"/>
        <v>0</v>
      </c>
    </row>
    <row r="14" spans="1:17" x14ac:dyDescent="0.25">
      <c r="A14" s="12" t="s">
        <v>60</v>
      </c>
      <c r="B14" s="12" t="s">
        <v>61</v>
      </c>
      <c r="C14" s="12" t="s">
        <v>33</v>
      </c>
      <c r="D14" s="12" t="s">
        <v>24</v>
      </c>
      <c r="E14" s="12" t="s">
        <v>63</v>
      </c>
      <c r="F14" s="12" t="s">
        <v>62</v>
      </c>
      <c r="G14" s="10">
        <v>799999.99</v>
      </c>
      <c r="H14" s="10">
        <v>799999.99</v>
      </c>
      <c r="I14" s="10">
        <v>0</v>
      </c>
      <c r="J14" s="5"/>
      <c r="K14" s="5"/>
      <c r="L14" s="5"/>
      <c r="M14" s="8" t="s">
        <v>17</v>
      </c>
      <c r="N14" s="7">
        <f t="shared" si="0"/>
        <v>0</v>
      </c>
      <c r="O14" s="7">
        <f t="shared" si="1"/>
        <v>0</v>
      </c>
      <c r="P14" s="6">
        <f t="shared" si="2"/>
        <v>0</v>
      </c>
      <c r="Q14" s="6">
        <f t="shared" si="3"/>
        <v>0</v>
      </c>
    </row>
    <row r="15" spans="1:17" x14ac:dyDescent="0.25">
      <c r="A15" s="12" t="s">
        <v>64</v>
      </c>
      <c r="B15" s="12" t="s">
        <v>65</v>
      </c>
      <c r="C15" s="12" t="s">
        <v>33</v>
      </c>
      <c r="D15" s="12" t="s">
        <v>24</v>
      </c>
      <c r="E15" s="12" t="s">
        <v>67</v>
      </c>
      <c r="F15" s="12" t="s">
        <v>66</v>
      </c>
      <c r="G15" s="10">
        <v>12000</v>
      </c>
      <c r="H15" s="10">
        <v>12000</v>
      </c>
      <c r="I15" s="10">
        <v>0</v>
      </c>
      <c r="J15" s="5"/>
      <c r="K15" s="5"/>
      <c r="L15" s="5"/>
      <c r="M15" s="8" t="s">
        <v>17</v>
      </c>
      <c r="N15" s="7">
        <f t="shared" si="0"/>
        <v>0</v>
      </c>
      <c r="O15" s="7">
        <f t="shared" si="1"/>
        <v>0</v>
      </c>
      <c r="P15" s="6">
        <f t="shared" si="2"/>
        <v>0</v>
      </c>
      <c r="Q15" s="6">
        <f t="shared" si="3"/>
        <v>0</v>
      </c>
    </row>
    <row r="16" spans="1:17" x14ac:dyDescent="0.25">
      <c r="A16" s="12" t="s">
        <v>68</v>
      </c>
      <c r="B16" s="12" t="s">
        <v>69</v>
      </c>
      <c r="C16" s="12" t="s">
        <v>33</v>
      </c>
      <c r="D16" s="12" t="s">
        <v>24</v>
      </c>
      <c r="E16" s="12" t="s">
        <v>71</v>
      </c>
      <c r="F16" s="12" t="s">
        <v>70</v>
      </c>
      <c r="G16" s="10">
        <v>15000</v>
      </c>
      <c r="H16" s="10">
        <v>15000</v>
      </c>
      <c r="I16" s="10">
        <v>0</v>
      </c>
      <c r="J16" s="5"/>
      <c r="K16" s="5"/>
      <c r="L16" s="5"/>
      <c r="M16" s="8" t="s">
        <v>17</v>
      </c>
      <c r="N16" s="7">
        <f t="shared" si="0"/>
        <v>0</v>
      </c>
      <c r="O16" s="7">
        <f t="shared" si="1"/>
        <v>0</v>
      </c>
      <c r="P16" s="6">
        <f t="shared" si="2"/>
        <v>0</v>
      </c>
      <c r="Q16" s="6">
        <f t="shared" si="3"/>
        <v>0</v>
      </c>
    </row>
    <row r="17" spans="1:17" x14ac:dyDescent="0.25">
      <c r="A17" s="12" t="s">
        <v>72</v>
      </c>
      <c r="B17" s="12" t="s">
        <v>73</v>
      </c>
      <c r="C17" s="12" t="s">
        <v>33</v>
      </c>
      <c r="D17" s="12" t="s">
        <v>24</v>
      </c>
      <c r="E17" s="12" t="s">
        <v>75</v>
      </c>
      <c r="F17" s="12" t="s">
        <v>74</v>
      </c>
      <c r="G17" s="10">
        <v>5740.68</v>
      </c>
      <c r="H17" s="10">
        <v>5740.68</v>
      </c>
      <c r="I17" s="10">
        <v>0</v>
      </c>
      <c r="J17" s="5"/>
      <c r="K17" s="5"/>
      <c r="L17" s="5"/>
      <c r="M17" s="8" t="s">
        <v>17</v>
      </c>
      <c r="N17" s="7">
        <f t="shared" si="0"/>
        <v>0</v>
      </c>
      <c r="O17" s="7">
        <f t="shared" si="1"/>
        <v>0</v>
      </c>
      <c r="P17" s="6">
        <f t="shared" si="2"/>
        <v>0</v>
      </c>
      <c r="Q17" s="6">
        <f t="shared" si="3"/>
        <v>0</v>
      </c>
    </row>
    <row r="18" spans="1:17" x14ac:dyDescent="0.25">
      <c r="A18" s="12" t="s">
        <v>27</v>
      </c>
      <c r="B18" s="12" t="s">
        <v>28</v>
      </c>
      <c r="C18" s="12" t="s">
        <v>33</v>
      </c>
      <c r="D18" s="12" t="s">
        <v>24</v>
      </c>
      <c r="E18" s="12" t="s">
        <v>30</v>
      </c>
      <c r="F18" s="12" t="s">
        <v>29</v>
      </c>
      <c r="G18" s="10">
        <v>12000</v>
      </c>
      <c r="H18" s="10">
        <v>12000</v>
      </c>
      <c r="I18" s="10">
        <v>0</v>
      </c>
      <c r="J18" s="5"/>
      <c r="K18" s="5"/>
      <c r="L18" s="5"/>
      <c r="M18" s="8" t="s">
        <v>17</v>
      </c>
      <c r="N18" s="7">
        <f t="shared" si="0"/>
        <v>0</v>
      </c>
      <c r="O18" s="7">
        <f t="shared" si="1"/>
        <v>0</v>
      </c>
      <c r="P18" s="6">
        <f t="shared" si="2"/>
        <v>0</v>
      </c>
      <c r="Q18" s="6">
        <f t="shared" si="3"/>
        <v>0</v>
      </c>
    </row>
    <row r="19" spans="1:17" x14ac:dyDescent="0.25">
      <c r="A19" s="12" t="s">
        <v>76</v>
      </c>
      <c r="B19" s="12" t="s">
        <v>77</v>
      </c>
      <c r="C19" s="12" t="s">
        <v>33</v>
      </c>
      <c r="D19" s="12" t="s">
        <v>24</v>
      </c>
      <c r="E19" s="12" t="s">
        <v>79</v>
      </c>
      <c r="F19" s="12" t="s">
        <v>78</v>
      </c>
      <c r="G19" s="10">
        <v>19725.3</v>
      </c>
      <c r="H19" s="10">
        <v>19725.3</v>
      </c>
      <c r="I19" s="10">
        <v>0</v>
      </c>
      <c r="J19" s="5"/>
      <c r="K19" s="5"/>
      <c r="L19" s="5"/>
      <c r="M19" s="8" t="s">
        <v>17</v>
      </c>
      <c r="N19" s="7">
        <f t="shared" si="0"/>
        <v>0</v>
      </c>
      <c r="O19" s="7">
        <f t="shared" si="1"/>
        <v>0</v>
      </c>
      <c r="P19" s="6">
        <f t="shared" si="2"/>
        <v>0</v>
      </c>
      <c r="Q19" s="6">
        <f t="shared" si="3"/>
        <v>0</v>
      </c>
    </row>
    <row r="20" spans="1:17" x14ac:dyDescent="0.25">
      <c r="A20" s="12" t="s">
        <v>80</v>
      </c>
      <c r="B20" s="12" t="s">
        <v>81</v>
      </c>
      <c r="C20" s="12" t="s">
        <v>33</v>
      </c>
      <c r="D20" s="12" t="s">
        <v>24</v>
      </c>
      <c r="E20" s="12" t="s">
        <v>83</v>
      </c>
      <c r="F20" s="12" t="s">
        <v>82</v>
      </c>
      <c r="G20" s="10">
        <v>350000</v>
      </c>
      <c r="H20" s="10">
        <v>350000</v>
      </c>
      <c r="I20" s="10">
        <v>0</v>
      </c>
      <c r="J20" s="5"/>
      <c r="K20" s="5"/>
      <c r="L20" s="5"/>
      <c r="M20" s="8" t="s">
        <v>17</v>
      </c>
      <c r="N20" s="7">
        <f t="shared" si="0"/>
        <v>0</v>
      </c>
      <c r="O20" s="7">
        <f t="shared" si="1"/>
        <v>0</v>
      </c>
      <c r="P20" s="6">
        <f t="shared" si="2"/>
        <v>0</v>
      </c>
      <c r="Q20" s="6">
        <f t="shared" si="3"/>
        <v>0</v>
      </c>
    </row>
    <row r="21" spans="1:17" x14ac:dyDescent="0.25">
      <c r="A21" s="12" t="s">
        <v>84</v>
      </c>
      <c r="B21" s="12" t="s">
        <v>85</v>
      </c>
      <c r="C21" s="12" t="s">
        <v>33</v>
      </c>
      <c r="D21" s="12" t="s">
        <v>24</v>
      </c>
      <c r="E21" s="12" t="s">
        <v>87</v>
      </c>
      <c r="F21" s="12" t="s">
        <v>86</v>
      </c>
      <c r="G21" s="10">
        <v>22156.58</v>
      </c>
      <c r="H21" s="10">
        <v>22156.58</v>
      </c>
      <c r="I21" s="10">
        <v>0</v>
      </c>
      <c r="J21" s="5"/>
      <c r="K21" s="5"/>
      <c r="L21" s="5"/>
      <c r="M21" s="8" t="s">
        <v>17</v>
      </c>
      <c r="N21" s="7">
        <f t="shared" si="0"/>
        <v>0</v>
      </c>
      <c r="O21" s="7">
        <f t="shared" si="1"/>
        <v>0</v>
      </c>
      <c r="P21" s="6">
        <f t="shared" si="2"/>
        <v>0</v>
      </c>
      <c r="Q21" s="6">
        <f t="shared" si="3"/>
        <v>0</v>
      </c>
    </row>
    <row r="22" spans="1:17" x14ac:dyDescent="0.25">
      <c r="A22" s="12" t="s">
        <v>60</v>
      </c>
      <c r="B22" s="12" t="s">
        <v>61</v>
      </c>
      <c r="C22" s="12" t="s">
        <v>88</v>
      </c>
      <c r="D22" s="12" t="s">
        <v>24</v>
      </c>
      <c r="E22" s="12" t="s">
        <v>63</v>
      </c>
      <c r="F22" s="12" t="s">
        <v>62</v>
      </c>
      <c r="G22" s="10">
        <v>20324</v>
      </c>
      <c r="H22" s="10">
        <v>20324</v>
      </c>
      <c r="I22" s="10">
        <v>0</v>
      </c>
      <c r="J22" s="5"/>
      <c r="K22" s="5"/>
      <c r="L22" s="5"/>
      <c r="M22" s="8" t="s">
        <v>17</v>
      </c>
      <c r="N22" s="7">
        <f t="shared" si="0"/>
        <v>0</v>
      </c>
      <c r="O22" s="7">
        <f t="shared" si="1"/>
        <v>0</v>
      </c>
      <c r="P22" s="6">
        <f t="shared" si="2"/>
        <v>0</v>
      </c>
      <c r="Q22" s="6">
        <f t="shared" si="3"/>
        <v>0</v>
      </c>
    </row>
    <row r="23" spans="1:17" x14ac:dyDescent="0.25">
      <c r="A23" s="12" t="s">
        <v>89</v>
      </c>
      <c r="B23" s="12" t="s">
        <v>61</v>
      </c>
      <c r="C23" s="12" t="s">
        <v>90</v>
      </c>
      <c r="D23" s="12" t="s">
        <v>24</v>
      </c>
      <c r="E23" s="12" t="s">
        <v>63</v>
      </c>
      <c r="F23" s="12" t="s">
        <v>62</v>
      </c>
      <c r="G23" s="10">
        <v>8700</v>
      </c>
      <c r="H23" s="10">
        <v>8700</v>
      </c>
      <c r="I23" s="10">
        <v>0</v>
      </c>
      <c r="J23" s="5"/>
      <c r="K23" s="5"/>
      <c r="L23" s="5"/>
      <c r="M23" s="8" t="s">
        <v>17</v>
      </c>
      <c r="N23" s="7">
        <f t="shared" si="0"/>
        <v>0</v>
      </c>
      <c r="O23" s="7">
        <f t="shared" si="1"/>
        <v>0</v>
      </c>
      <c r="P23" s="6">
        <f t="shared" si="2"/>
        <v>0</v>
      </c>
      <c r="Q23" s="6">
        <f t="shared" si="3"/>
        <v>0</v>
      </c>
    </row>
    <row r="24" spans="1:17" x14ac:dyDescent="0.25">
      <c r="A24" s="12" t="s">
        <v>27</v>
      </c>
      <c r="B24" s="12" t="s">
        <v>28</v>
      </c>
      <c r="C24" s="12" t="s">
        <v>91</v>
      </c>
      <c r="D24" s="12" t="s">
        <v>24</v>
      </c>
      <c r="E24" s="12" t="s">
        <v>30</v>
      </c>
      <c r="F24" s="12" t="s">
        <v>29</v>
      </c>
      <c r="G24" s="10">
        <v>4000</v>
      </c>
      <c r="H24" s="10">
        <v>4000</v>
      </c>
      <c r="I24" s="10">
        <v>0</v>
      </c>
      <c r="J24" s="5"/>
      <c r="K24" s="5"/>
      <c r="L24" s="5"/>
      <c r="M24" s="8" t="s">
        <v>17</v>
      </c>
      <c r="N24" s="7">
        <f t="shared" si="0"/>
        <v>0</v>
      </c>
      <c r="O24" s="7">
        <f t="shared" si="1"/>
        <v>0</v>
      </c>
      <c r="P24" s="6">
        <f t="shared" si="2"/>
        <v>0</v>
      </c>
      <c r="Q24" s="6">
        <f t="shared" si="3"/>
        <v>0</v>
      </c>
    </row>
    <row r="25" spans="1:17" x14ac:dyDescent="0.25">
      <c r="A25" s="12" t="s">
        <v>92</v>
      </c>
      <c r="B25" s="12" t="s">
        <v>93</v>
      </c>
      <c r="C25" s="12" t="s">
        <v>94</v>
      </c>
      <c r="D25" s="12" t="s">
        <v>24</v>
      </c>
      <c r="E25" s="12" t="s">
        <v>96</v>
      </c>
      <c r="F25" s="12" t="s">
        <v>95</v>
      </c>
      <c r="G25" s="10">
        <v>526999.99</v>
      </c>
      <c r="H25" s="10">
        <v>426999.99</v>
      </c>
      <c r="I25" s="10">
        <v>0</v>
      </c>
      <c r="J25" s="5"/>
      <c r="K25" s="5"/>
      <c r="L25" s="5"/>
      <c r="M25" s="8" t="s">
        <v>17</v>
      </c>
      <c r="N25" s="7">
        <f t="shared" si="0"/>
        <v>0</v>
      </c>
      <c r="O25" s="7">
        <f t="shared" si="1"/>
        <v>0</v>
      </c>
      <c r="P25" s="6">
        <f t="shared" si="2"/>
        <v>0</v>
      </c>
      <c r="Q25" s="6">
        <f t="shared" si="3"/>
        <v>0</v>
      </c>
    </row>
    <row r="26" spans="1:17" x14ac:dyDescent="0.25">
      <c r="A26" s="12" t="s">
        <v>68</v>
      </c>
      <c r="B26" s="12" t="s">
        <v>69</v>
      </c>
      <c r="C26" s="12" t="s">
        <v>97</v>
      </c>
      <c r="D26" s="12" t="s">
        <v>24</v>
      </c>
      <c r="E26" s="12" t="s">
        <v>71</v>
      </c>
      <c r="F26" s="12" t="s">
        <v>70</v>
      </c>
      <c r="G26" s="10">
        <v>395.36</v>
      </c>
      <c r="H26" s="10">
        <v>395.36</v>
      </c>
      <c r="I26" s="10">
        <v>0</v>
      </c>
      <c r="J26" s="5"/>
      <c r="K26" s="5"/>
      <c r="L26" s="5"/>
      <c r="M26" s="8" t="s">
        <v>17</v>
      </c>
      <c r="N26" s="7">
        <f t="shared" si="0"/>
        <v>0</v>
      </c>
      <c r="O26" s="7">
        <f t="shared" si="1"/>
        <v>0</v>
      </c>
      <c r="P26" s="6">
        <f t="shared" si="2"/>
        <v>0</v>
      </c>
      <c r="Q26" s="6">
        <f t="shared" si="3"/>
        <v>0</v>
      </c>
    </row>
    <row r="27" spans="1:17" x14ac:dyDescent="0.25">
      <c r="A27" s="12" t="s">
        <v>98</v>
      </c>
      <c r="B27" s="12" t="s">
        <v>99</v>
      </c>
      <c r="C27" s="12" t="s">
        <v>100</v>
      </c>
      <c r="D27" s="12" t="s">
        <v>24</v>
      </c>
      <c r="E27" s="12" t="s">
        <v>102</v>
      </c>
      <c r="F27" s="12" t="s">
        <v>101</v>
      </c>
      <c r="G27" s="10">
        <v>39999.99</v>
      </c>
      <c r="H27" s="10">
        <v>39999.99</v>
      </c>
      <c r="I27" s="10">
        <v>0</v>
      </c>
      <c r="J27" s="5"/>
      <c r="K27" s="5"/>
      <c r="L27" s="5"/>
      <c r="M27" s="8" t="s">
        <v>17</v>
      </c>
      <c r="N27" s="7">
        <f t="shared" si="0"/>
        <v>0</v>
      </c>
      <c r="O27" s="7">
        <f t="shared" si="1"/>
        <v>0</v>
      </c>
      <c r="P27" s="6">
        <f t="shared" si="2"/>
        <v>0</v>
      </c>
      <c r="Q27" s="6">
        <f t="shared" si="3"/>
        <v>0</v>
      </c>
    </row>
    <row r="28" spans="1:17" x14ac:dyDescent="0.25">
      <c r="A28" s="12" t="s">
        <v>44</v>
      </c>
      <c r="B28" s="12" t="s">
        <v>45</v>
      </c>
      <c r="C28" s="12" t="s">
        <v>103</v>
      </c>
      <c r="D28" s="12" t="s">
        <v>24</v>
      </c>
      <c r="E28" s="12" t="s">
        <v>47</v>
      </c>
      <c r="F28" s="12" t="s">
        <v>46</v>
      </c>
      <c r="G28" s="10">
        <v>5930</v>
      </c>
      <c r="H28" s="10">
        <v>5930</v>
      </c>
      <c r="I28" s="10">
        <v>0</v>
      </c>
      <c r="J28" s="5"/>
      <c r="K28" s="5"/>
      <c r="L28" s="5"/>
      <c r="M28" s="8" t="s">
        <v>17</v>
      </c>
      <c r="N28" s="7">
        <f t="shared" si="0"/>
        <v>0</v>
      </c>
      <c r="O28" s="7">
        <f t="shared" si="1"/>
        <v>0</v>
      </c>
      <c r="P28" s="6">
        <f t="shared" si="2"/>
        <v>0</v>
      </c>
      <c r="Q28" s="6">
        <f t="shared" si="3"/>
        <v>0</v>
      </c>
    </row>
    <row r="29" spans="1:17" x14ac:dyDescent="0.25">
      <c r="A29" s="12" t="s">
        <v>80</v>
      </c>
      <c r="B29" s="12" t="s">
        <v>81</v>
      </c>
      <c r="C29" s="12" t="s">
        <v>104</v>
      </c>
      <c r="D29" s="12" t="s">
        <v>105</v>
      </c>
      <c r="E29" s="12" t="s">
        <v>83</v>
      </c>
      <c r="F29" s="12" t="s">
        <v>82</v>
      </c>
      <c r="G29" s="10">
        <v>5235000</v>
      </c>
      <c r="H29" s="10">
        <v>7034939.29</v>
      </c>
      <c r="I29" s="10">
        <v>1799939.29</v>
      </c>
      <c r="J29" s="5"/>
      <c r="K29" s="5"/>
      <c r="L29" s="5"/>
      <c r="M29" s="8" t="s">
        <v>17</v>
      </c>
      <c r="N29" s="7">
        <f t="shared" si="0"/>
        <v>0.34382794460362942</v>
      </c>
      <c r="O29" s="7">
        <f t="shared" si="1"/>
        <v>0.25585711770939817</v>
      </c>
      <c r="P29" s="6">
        <f t="shared" si="2"/>
        <v>0</v>
      </c>
      <c r="Q29" s="6">
        <f t="shared" si="3"/>
        <v>0</v>
      </c>
    </row>
    <row r="30" spans="1:17" x14ac:dyDescent="0.25">
      <c r="A30" s="12" t="s">
        <v>106</v>
      </c>
      <c r="B30" s="12" t="s">
        <v>107</v>
      </c>
      <c r="C30" s="12" t="s">
        <v>104</v>
      </c>
      <c r="D30" s="12" t="s">
        <v>105</v>
      </c>
      <c r="E30" s="12" t="s">
        <v>83</v>
      </c>
      <c r="F30" s="12" t="s">
        <v>82</v>
      </c>
      <c r="G30" s="10">
        <v>0</v>
      </c>
      <c r="H30" s="10">
        <v>1485463.81</v>
      </c>
      <c r="I30" s="10">
        <v>1485463.8</v>
      </c>
      <c r="J30" s="5"/>
      <c r="K30" s="5"/>
      <c r="L30" s="5"/>
      <c r="M30" s="8" t="s">
        <v>17</v>
      </c>
      <c r="N30" s="7">
        <f t="shared" si="0"/>
        <v>0</v>
      </c>
      <c r="O30" s="7">
        <f t="shared" si="1"/>
        <v>0.99999999326809585</v>
      </c>
      <c r="P30" s="6">
        <f t="shared" si="2"/>
        <v>0</v>
      </c>
      <c r="Q30" s="6">
        <f t="shared" si="3"/>
        <v>0</v>
      </c>
    </row>
    <row r="31" spans="1:17" x14ac:dyDescent="0.25">
      <c r="A31" s="12" t="s">
        <v>80</v>
      </c>
      <c r="B31" s="12" t="s">
        <v>81</v>
      </c>
      <c r="C31" s="12" t="s">
        <v>108</v>
      </c>
      <c r="D31" s="12" t="s">
        <v>105</v>
      </c>
      <c r="E31" s="12" t="s">
        <v>83</v>
      </c>
      <c r="F31" s="12" t="s">
        <v>82</v>
      </c>
      <c r="G31" s="10">
        <v>239793.19</v>
      </c>
      <c r="H31" s="10">
        <v>239793.19</v>
      </c>
      <c r="I31" s="10">
        <v>0</v>
      </c>
      <c r="J31" s="5"/>
      <c r="K31" s="5"/>
      <c r="L31" s="5"/>
      <c r="M31" s="8" t="s">
        <v>17</v>
      </c>
      <c r="N31" s="7">
        <f t="shared" si="0"/>
        <v>0</v>
      </c>
      <c r="O31" s="7">
        <f t="shared" si="1"/>
        <v>0</v>
      </c>
      <c r="P31" s="6">
        <f t="shared" si="2"/>
        <v>0</v>
      </c>
      <c r="Q31" s="6">
        <f t="shared" si="3"/>
        <v>0</v>
      </c>
    </row>
    <row r="32" spans="1:17" x14ac:dyDescent="0.25">
      <c r="A32" s="12" t="s">
        <v>89</v>
      </c>
      <c r="B32" s="12" t="s">
        <v>81</v>
      </c>
      <c r="C32" s="12" t="s">
        <v>109</v>
      </c>
      <c r="D32" s="12" t="s">
        <v>105</v>
      </c>
      <c r="E32" s="12" t="s">
        <v>83</v>
      </c>
      <c r="F32" s="12" t="s">
        <v>82</v>
      </c>
      <c r="G32" s="10">
        <v>51260000</v>
      </c>
      <c r="H32" s="10">
        <v>68419056.599999994</v>
      </c>
      <c r="I32" s="10">
        <v>21408673.289999999</v>
      </c>
      <c r="J32" s="5"/>
      <c r="K32" s="5"/>
      <c r="L32" s="5"/>
      <c r="M32" s="8" t="s">
        <v>17</v>
      </c>
      <c r="N32" s="7">
        <f t="shared" si="0"/>
        <v>0.41764871810378462</v>
      </c>
      <c r="O32" s="7">
        <f t="shared" si="1"/>
        <v>0.31290512254739278</v>
      </c>
      <c r="P32" s="6">
        <f t="shared" si="2"/>
        <v>0</v>
      </c>
      <c r="Q32" s="6">
        <f t="shared" si="3"/>
        <v>0</v>
      </c>
    </row>
    <row r="33" spans="1:17" x14ac:dyDescent="0.25">
      <c r="A33" s="12" t="s">
        <v>110</v>
      </c>
      <c r="B33" s="12" t="s">
        <v>111</v>
      </c>
      <c r="C33" s="12" t="s">
        <v>109</v>
      </c>
      <c r="D33" s="12" t="s">
        <v>105</v>
      </c>
      <c r="E33" s="12" t="s">
        <v>83</v>
      </c>
      <c r="F33" s="12" t="s">
        <v>82</v>
      </c>
      <c r="G33" s="10">
        <v>0</v>
      </c>
      <c r="H33" s="10">
        <v>3070638.73</v>
      </c>
      <c r="I33" s="10">
        <v>3023369.62</v>
      </c>
      <c r="J33" s="5"/>
      <c r="K33" s="5"/>
      <c r="L33" s="5"/>
      <c r="M33" s="8" t="s">
        <v>17</v>
      </c>
      <c r="N33" s="7">
        <f t="shared" si="0"/>
        <v>0</v>
      </c>
      <c r="O33" s="7">
        <f t="shared" si="1"/>
        <v>0.98460609854940506</v>
      </c>
      <c r="P33" s="6">
        <f t="shared" si="2"/>
        <v>0</v>
      </c>
      <c r="Q33" s="6">
        <f t="shared" si="3"/>
        <v>0</v>
      </c>
    </row>
    <row r="34" spans="1:17" x14ac:dyDescent="0.25">
      <c r="A34" s="12" t="s">
        <v>112</v>
      </c>
      <c r="B34" s="12" t="s">
        <v>113</v>
      </c>
      <c r="C34" s="12" t="s">
        <v>109</v>
      </c>
      <c r="D34" s="12" t="s">
        <v>105</v>
      </c>
      <c r="E34" s="12" t="s">
        <v>83</v>
      </c>
      <c r="F34" s="12" t="s">
        <v>82</v>
      </c>
      <c r="G34" s="10">
        <v>0</v>
      </c>
      <c r="H34" s="10">
        <v>2345423.9700000002</v>
      </c>
      <c r="I34" s="10">
        <v>2345423.9700000002</v>
      </c>
      <c r="J34" s="5"/>
      <c r="K34" s="5"/>
      <c r="L34" s="5"/>
      <c r="M34" s="8" t="s">
        <v>17</v>
      </c>
      <c r="N34" s="7">
        <f t="shared" si="0"/>
        <v>0</v>
      </c>
      <c r="O34" s="7">
        <f t="shared" si="1"/>
        <v>1</v>
      </c>
      <c r="P34" s="6">
        <f t="shared" si="2"/>
        <v>0</v>
      </c>
      <c r="Q34" s="6">
        <f t="shared" si="3"/>
        <v>0</v>
      </c>
    </row>
    <row r="35" spans="1:17" x14ac:dyDescent="0.25">
      <c r="A35" s="12" t="s">
        <v>114</v>
      </c>
      <c r="B35" s="12" t="s">
        <v>115</v>
      </c>
      <c r="C35" s="12" t="s">
        <v>109</v>
      </c>
      <c r="D35" s="12" t="s">
        <v>105</v>
      </c>
      <c r="E35" s="12" t="s">
        <v>83</v>
      </c>
      <c r="F35" s="12" t="s">
        <v>82</v>
      </c>
      <c r="G35" s="10">
        <v>0</v>
      </c>
      <c r="H35" s="10">
        <v>6375269.8200000003</v>
      </c>
      <c r="I35" s="10">
        <v>0</v>
      </c>
      <c r="J35" s="5"/>
      <c r="K35" s="5"/>
      <c r="L35" s="5"/>
      <c r="M35" s="8" t="s">
        <v>17</v>
      </c>
      <c r="N35" s="7">
        <f t="shared" si="0"/>
        <v>0</v>
      </c>
      <c r="O35" s="7">
        <f t="shared" si="1"/>
        <v>0</v>
      </c>
      <c r="P35" s="6">
        <f t="shared" si="2"/>
        <v>0</v>
      </c>
      <c r="Q35" s="6">
        <f t="shared" si="3"/>
        <v>0</v>
      </c>
    </row>
    <row r="36" spans="1:17" x14ac:dyDescent="0.25">
      <c r="A36" s="12" t="s">
        <v>116</v>
      </c>
      <c r="B36" s="12" t="s">
        <v>117</v>
      </c>
      <c r="C36" s="12" t="s">
        <v>109</v>
      </c>
      <c r="D36" s="12" t="s">
        <v>105</v>
      </c>
      <c r="E36" s="12" t="s">
        <v>83</v>
      </c>
      <c r="F36" s="12" t="s">
        <v>82</v>
      </c>
      <c r="G36" s="10">
        <v>0</v>
      </c>
      <c r="H36" s="10">
        <v>2345423.96</v>
      </c>
      <c r="I36" s="10">
        <v>2345423.96</v>
      </c>
      <c r="J36" s="5"/>
      <c r="K36" s="5"/>
      <c r="L36" s="5"/>
      <c r="M36" s="8" t="s">
        <v>17</v>
      </c>
      <c r="N36" s="7">
        <f t="shared" si="0"/>
        <v>0</v>
      </c>
      <c r="O36" s="7">
        <f t="shared" si="1"/>
        <v>1</v>
      </c>
      <c r="P36" s="6">
        <f t="shared" si="2"/>
        <v>0</v>
      </c>
      <c r="Q36" s="6">
        <f t="shared" si="3"/>
        <v>0</v>
      </c>
    </row>
    <row r="37" spans="1:17" x14ac:dyDescent="0.25">
      <c r="A37" s="12" t="s">
        <v>118</v>
      </c>
      <c r="B37" s="12" t="s">
        <v>119</v>
      </c>
      <c r="C37" s="12" t="s">
        <v>109</v>
      </c>
      <c r="D37" s="12" t="s">
        <v>105</v>
      </c>
      <c r="E37" s="12" t="s">
        <v>83</v>
      </c>
      <c r="F37" s="12" t="s">
        <v>82</v>
      </c>
      <c r="G37" s="10">
        <v>0</v>
      </c>
      <c r="H37" s="10">
        <v>13607477.17</v>
      </c>
      <c r="I37" s="10">
        <v>11795596.390000001</v>
      </c>
      <c r="J37" s="5"/>
      <c r="K37" s="5"/>
      <c r="L37" s="5"/>
      <c r="M37" s="8" t="s">
        <v>17</v>
      </c>
      <c r="N37" s="7">
        <f t="shared" si="0"/>
        <v>0</v>
      </c>
      <c r="O37" s="7">
        <f t="shared" si="1"/>
        <v>0.8668466786779111</v>
      </c>
      <c r="P37" s="6">
        <f t="shared" si="2"/>
        <v>0</v>
      </c>
      <c r="Q37" s="6">
        <f t="shared" si="3"/>
        <v>0</v>
      </c>
    </row>
    <row r="38" spans="1:17" x14ac:dyDescent="0.25">
      <c r="A38" s="12" t="s">
        <v>120</v>
      </c>
      <c r="B38" s="12" t="s">
        <v>121</v>
      </c>
      <c r="C38" s="12" t="s">
        <v>122</v>
      </c>
      <c r="D38" s="12" t="s">
        <v>105</v>
      </c>
      <c r="E38" s="12" t="s">
        <v>83</v>
      </c>
      <c r="F38" s="12" t="s">
        <v>82</v>
      </c>
      <c r="G38" s="10">
        <v>0</v>
      </c>
      <c r="H38" s="10">
        <v>998019.42</v>
      </c>
      <c r="I38" s="10">
        <v>988302.34</v>
      </c>
      <c r="J38" s="5"/>
      <c r="K38" s="5"/>
      <c r="L38" s="5"/>
      <c r="M38" s="8" t="s">
        <v>17</v>
      </c>
      <c r="N38" s="7">
        <f t="shared" si="0"/>
        <v>0</v>
      </c>
      <c r="O38" s="7">
        <f t="shared" si="1"/>
        <v>0.99026363635288772</v>
      </c>
      <c r="P38" s="6">
        <f t="shared" si="2"/>
        <v>0</v>
      </c>
      <c r="Q38" s="6">
        <f t="shared" si="3"/>
        <v>0</v>
      </c>
    </row>
    <row r="39" spans="1:17" x14ac:dyDescent="0.25">
      <c r="A39" s="12" t="s">
        <v>123</v>
      </c>
      <c r="B39" s="12" t="s">
        <v>124</v>
      </c>
      <c r="C39" s="12" t="s">
        <v>122</v>
      </c>
      <c r="D39" s="12" t="s">
        <v>105</v>
      </c>
      <c r="E39" s="12" t="s">
        <v>83</v>
      </c>
      <c r="F39" s="12" t="s">
        <v>82</v>
      </c>
      <c r="G39" s="10">
        <v>0</v>
      </c>
      <c r="H39" s="10">
        <v>8422246.9199999999</v>
      </c>
      <c r="I39" s="10">
        <v>6931816.9699999997</v>
      </c>
      <c r="J39" s="5"/>
      <c r="K39" s="5"/>
      <c r="L39" s="5"/>
      <c r="M39" s="8" t="s">
        <v>17</v>
      </c>
      <c r="N39" s="7">
        <f t="shared" si="0"/>
        <v>0</v>
      </c>
      <c r="O39" s="7">
        <f t="shared" si="1"/>
        <v>0.82303654070498322</v>
      </c>
      <c r="P39" s="6">
        <f t="shared" si="2"/>
        <v>0</v>
      </c>
      <c r="Q39" s="6">
        <f t="shared" si="3"/>
        <v>0</v>
      </c>
    </row>
    <row r="40" spans="1:17" x14ac:dyDescent="0.25">
      <c r="A40" s="12" t="s">
        <v>60</v>
      </c>
      <c r="B40" s="12" t="s">
        <v>61</v>
      </c>
      <c r="C40" s="12" t="s">
        <v>125</v>
      </c>
      <c r="D40" s="12" t="s">
        <v>105</v>
      </c>
      <c r="E40" s="12" t="s">
        <v>63</v>
      </c>
      <c r="F40" s="12" t="s">
        <v>62</v>
      </c>
      <c r="G40" s="10">
        <v>0</v>
      </c>
      <c r="H40" s="10">
        <v>18837937.27</v>
      </c>
      <c r="I40" s="10">
        <v>18486188.190000001</v>
      </c>
      <c r="J40" s="5"/>
      <c r="K40" s="5"/>
      <c r="L40" s="5"/>
      <c r="M40" s="8" t="s">
        <v>17</v>
      </c>
      <c r="N40" s="7">
        <f t="shared" si="0"/>
        <v>0</v>
      </c>
      <c r="O40" s="7">
        <f t="shared" si="1"/>
        <v>0.9813276222890831</v>
      </c>
      <c r="P40" s="6">
        <f t="shared" si="2"/>
        <v>0</v>
      </c>
      <c r="Q40" s="6">
        <f t="shared" si="3"/>
        <v>0</v>
      </c>
    </row>
    <row r="41" spans="1:17" x14ac:dyDescent="0.25">
      <c r="A41" s="12" t="s">
        <v>126</v>
      </c>
      <c r="B41" s="12" t="s">
        <v>127</v>
      </c>
      <c r="C41" s="12" t="s">
        <v>128</v>
      </c>
      <c r="D41" s="12" t="s">
        <v>105</v>
      </c>
      <c r="E41" s="12" t="s">
        <v>130</v>
      </c>
      <c r="F41" s="12" t="s">
        <v>129</v>
      </c>
      <c r="G41" s="10">
        <v>606818.17000000004</v>
      </c>
      <c r="H41" s="10">
        <v>591821.97</v>
      </c>
      <c r="I41" s="10">
        <v>0</v>
      </c>
      <c r="J41" s="5"/>
      <c r="K41" s="5"/>
      <c r="L41" s="5"/>
      <c r="M41" s="8" t="s">
        <v>17</v>
      </c>
      <c r="N41" s="7">
        <f t="shared" si="0"/>
        <v>0</v>
      </c>
      <c r="O41" s="7">
        <f t="shared" si="1"/>
        <v>0</v>
      </c>
      <c r="P41" s="6">
        <f t="shared" si="2"/>
        <v>0</v>
      </c>
      <c r="Q41" s="6">
        <f t="shared" si="3"/>
        <v>0</v>
      </c>
    </row>
    <row r="42" spans="1:17" x14ac:dyDescent="0.25">
      <c r="A42" s="12" t="s">
        <v>80</v>
      </c>
      <c r="B42" s="12" t="s">
        <v>81</v>
      </c>
      <c r="C42" s="12" t="s">
        <v>128</v>
      </c>
      <c r="D42" s="12" t="s">
        <v>105</v>
      </c>
      <c r="E42" s="12" t="s">
        <v>83</v>
      </c>
      <c r="F42" s="12" t="s">
        <v>82</v>
      </c>
      <c r="G42" s="10">
        <v>3000000</v>
      </c>
      <c r="H42" s="10">
        <v>3207716.34</v>
      </c>
      <c r="I42" s="10">
        <v>207716.34</v>
      </c>
      <c r="J42" s="5"/>
      <c r="K42" s="5"/>
      <c r="L42" s="5"/>
      <c r="M42" s="8" t="s">
        <v>17</v>
      </c>
      <c r="N42" s="7">
        <f t="shared" si="0"/>
        <v>6.923878E-2</v>
      </c>
      <c r="O42" s="7">
        <f t="shared" si="1"/>
        <v>6.4755208373568351E-2</v>
      </c>
      <c r="P42" s="6">
        <f t="shared" si="2"/>
        <v>0</v>
      </c>
      <c r="Q42" s="6">
        <f t="shared" si="3"/>
        <v>0</v>
      </c>
    </row>
    <row r="43" spans="1:17" x14ac:dyDescent="0.25">
      <c r="A43" s="12" t="s">
        <v>106</v>
      </c>
      <c r="B43" s="12" t="s">
        <v>107</v>
      </c>
      <c r="C43" s="12" t="s">
        <v>128</v>
      </c>
      <c r="D43" s="12" t="s">
        <v>105</v>
      </c>
      <c r="E43" s="12" t="s">
        <v>83</v>
      </c>
      <c r="F43" s="12" t="s">
        <v>82</v>
      </c>
      <c r="G43" s="10">
        <v>0</v>
      </c>
      <c r="H43" s="10">
        <v>5973454.9500000002</v>
      </c>
      <c r="I43" s="10">
        <v>4341732.8600000003</v>
      </c>
      <c r="J43" s="5"/>
      <c r="K43" s="5"/>
      <c r="L43" s="5"/>
      <c r="M43" s="8" t="s">
        <v>17</v>
      </c>
      <c r="N43" s="7">
        <f t="shared" si="0"/>
        <v>0</v>
      </c>
      <c r="O43" s="7">
        <f t="shared" si="1"/>
        <v>0.72683780096140183</v>
      </c>
      <c r="P43" s="6">
        <f t="shared" si="2"/>
        <v>0</v>
      </c>
      <c r="Q43" s="6">
        <f t="shared" si="3"/>
        <v>0</v>
      </c>
    </row>
    <row r="44" spans="1:17" x14ac:dyDescent="0.25">
      <c r="A44" s="12" t="s">
        <v>131</v>
      </c>
      <c r="B44" s="12" t="s">
        <v>107</v>
      </c>
      <c r="C44" s="12" t="s">
        <v>128</v>
      </c>
      <c r="D44" s="12" t="s">
        <v>105</v>
      </c>
      <c r="E44" s="12" t="s">
        <v>83</v>
      </c>
      <c r="F44" s="12" t="s">
        <v>82</v>
      </c>
      <c r="G44" s="10">
        <v>0</v>
      </c>
      <c r="H44" s="10">
        <v>37796947.539999999</v>
      </c>
      <c r="I44" s="10">
        <v>944657.31</v>
      </c>
      <c r="J44" s="5"/>
      <c r="K44" s="5"/>
      <c r="L44" s="5"/>
      <c r="M44" s="8" t="s">
        <v>17</v>
      </c>
      <c r="N44" s="7">
        <f t="shared" si="0"/>
        <v>0</v>
      </c>
      <c r="O44" s="7">
        <f t="shared" si="1"/>
        <v>2.4992952380619677E-2</v>
      </c>
      <c r="P44" s="6">
        <f t="shared" si="2"/>
        <v>0</v>
      </c>
      <c r="Q44" s="6">
        <f t="shared" si="3"/>
        <v>0</v>
      </c>
    </row>
    <row r="45" spans="1:17" x14ac:dyDescent="0.25">
      <c r="G45" s="11">
        <f>SUM(G4:G44)</f>
        <v>62367525.190000005</v>
      </c>
      <c r="H45" s="11">
        <f>SUM(H4:H44)</f>
        <v>182677544.78</v>
      </c>
      <c r="I45" s="11">
        <f>SUM(I4:I44)</f>
        <v>76104304.330000013</v>
      </c>
      <c r="P45" s="13">
        <f t="shared" si="2"/>
        <v>0</v>
      </c>
      <c r="Q45" s="13">
        <f t="shared" si="3"/>
        <v>0</v>
      </c>
    </row>
    <row r="46" spans="1:17" x14ac:dyDescent="0.25">
      <c r="A46" s="17" t="s">
        <v>133</v>
      </c>
      <c r="B46" s="14"/>
      <c r="C46" s="14"/>
    </row>
    <row r="48" spans="1:17" x14ac:dyDescent="0.25">
      <c r="B48" s="15" t="s">
        <v>134</v>
      </c>
      <c r="D48" s="15" t="s">
        <v>135</v>
      </c>
    </row>
    <row r="49" spans="2:4" x14ac:dyDescent="0.25">
      <c r="B49" s="15" t="s">
        <v>136</v>
      </c>
      <c r="D49" s="15" t="s">
        <v>137</v>
      </c>
    </row>
    <row r="52" spans="2:4" x14ac:dyDescent="0.25">
      <c r="C52" s="16" t="s">
        <v>138</v>
      </c>
      <c r="D52" s="14"/>
    </row>
    <row r="53" spans="2:4" x14ac:dyDescent="0.25">
      <c r="C53" s="16" t="s">
        <v>139</v>
      </c>
      <c r="D53" s="14"/>
    </row>
  </sheetData>
  <mergeCells count="5">
    <mergeCell ref="A1:Q1"/>
    <mergeCell ref="G2:I2"/>
    <mergeCell ref="J2:M2"/>
    <mergeCell ref="N2:O2"/>
    <mergeCell ref="P2:Q2"/>
  </mergeCells>
  <pageMargins left="0.70866141732283472" right="0.70866141732283472" top="0.74803149606299213" bottom="0.74803149606299213" header="0.31496062992125984" footer="0.31496062992125984"/>
  <pageSetup scale="34" orientation="landscape" r:id="rId1"/>
  <headerFooter>
    <oddFooter>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Tesoreria</cp:lastModifiedBy>
  <cp:lastPrinted>2024-05-17T23:11:03Z</cp:lastPrinted>
  <dcterms:created xsi:type="dcterms:W3CDTF">2023-06-21T19:35:53Z</dcterms:created>
  <dcterms:modified xsi:type="dcterms:W3CDTF">2024-05-19T02:21:40Z</dcterms:modified>
</cp:coreProperties>
</file>