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35" activeTab="0"/>
  </bookViews>
  <sheets>
    <sheet name="EAI" sheetId="1" r:id="rId1"/>
  </sheets>
  <definedNames>
    <definedName name="_xlnm.Print_Area" localSheetId="0">'EAI'!$A$1:$G$56</definedName>
  </definedNames>
  <calcPr fullCalcOnLoad="1"/>
</workbook>
</file>

<file path=xl/sharedStrings.xml><?xml version="1.0" encoding="utf-8"?>
<sst xmlns="http://schemas.openxmlformats.org/spreadsheetml/2006/main" count="106" uniqueCount="58">
  <si>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</si>
  <si>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</si>
  <si>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</si>
  <si>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</si>
  <si>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</si>
  <si>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</si>
  <si>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</si>
  <si>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</si>
  <si>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</si>
  <si>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</si>
  <si>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</si>
  <si>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</si>
  <si>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</si>
  <si>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</si>
  <si>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</si>
  <si>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</si>
  <si>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</si>
  <si>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</si>
  <si>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</si>
  <si>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</si>
  <si>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</si>
  <si>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</si>
  <si>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</si>
  <si>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</si>
  <si>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</si>
  <si>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</si>
  <si>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</si>
  <si>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</si>
  <si>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</si>
  <si>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</si>
  <si>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</si>
  <si>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indexed="3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</si>
  <si>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</si>
  <si>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</si>
  <si>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indexed="8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</si>
  <si>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</si>
  <si>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</si>
  <si>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</si>
  <si>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</si>
  <si>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</si>
  <si>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</si>
  <si>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</si>
  <si>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</si>
  <si>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</si>
  <si>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</si>
  <si>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</si>
  <si>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</si>
  <si>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</si>
  <si>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</si>
  <si>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</si>
  <si>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Municipio de Salvatierra, Gto.
Estado Analítico de Ingresos
Del 1 de Enero al 30 de Junio de 2023</t>
  </si>
  <si>
    <t>Bajo protesta de decir verdad declaramos que los Estados Financieros y sus notas, son razonablemente correctos y son responsabilidad del emisor.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</si>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</sst>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8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indexed="30"/>
      <name val="Arial"/>
      <family val="2"/>
    </font>
    <font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/>
      <top/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164" fontId="2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31" borderId="0" applyNumberFormat="0" applyBorder="0" applyAlignment="0" applyProtection="0"/>
    <xf numFmtId="0" fontId="28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0" fillId="0" borderId="0" xfId="58" applyFont="1" applyAlignment="1" applyProtection="1">
      <alignment horizontal="center" vertical="top"/>
      <protection locked="0"/>
    </xf>
    <xf numFmtId="0" fontId="0" fillId="0" borderId="0" xfId="58" applyFont="1" applyAlignment="1" applyProtection="1">
      <alignment vertical="top"/>
      <protection locked="0"/>
    </xf>
    <xf numFmtId="0" fontId="46" fillId="0" borderId="0" xfId="58" applyFont="1" applyAlignment="1" applyProtection="1">
      <alignment vertical="top"/>
      <protection locked="0"/>
    </xf>
    <xf numFmtId="0" fontId="4" fillId="33" borderId="10" xfId="58" applyFont="1" applyFill="1" applyBorder="1" applyAlignment="1">
      <alignment horizontal="center" vertical="center" wrapText="1"/>
      <protection/>
    </xf>
    <xf numFmtId="0" fontId="4" fillId="33" borderId="11" xfId="58" applyFont="1" applyFill="1" applyBorder="1" applyAlignment="1">
      <alignment horizontal="center" vertical="center" wrapText="1"/>
      <protection/>
    </xf>
    <xf numFmtId="0" fontId="4" fillId="33" borderId="12" xfId="58" applyFont="1" applyFill="1" applyBorder="1" applyAlignment="1">
      <alignment horizontal="center" vertical="center" wrapText="1"/>
      <protection/>
    </xf>
    <xf numFmtId="0" fontId="4" fillId="33" borderId="10" xfId="58" applyFont="1" applyFill="1" applyBorder="1" applyAlignment="1" quotePrefix="1">
      <alignment horizontal="center" vertical="center" wrapText="1"/>
      <protection/>
    </xf>
    <xf numFmtId="0" fontId="4" fillId="33" borderId="11" xfId="58" applyFont="1" applyFill="1" applyBorder="1" applyAlignment="1" quotePrefix="1">
      <alignment horizontal="center" vertical="center" wrapText="1"/>
      <protection/>
    </xf>
    <xf numFmtId="0" fontId="4" fillId="0" borderId="13" xfId="58" applyFont="1" applyBorder="1" applyAlignment="1" applyProtection="1">
      <alignment horizontal="left" vertical="top" indent="3"/>
      <protection locked="0"/>
    </xf>
    <xf numFmtId="4" fontId="3" fillId="0" borderId="13" xfId="58" applyNumberFormat="1" applyFont="1" applyBorder="1" applyAlignment="1" applyProtection="1">
      <alignment vertical="top"/>
      <protection locked="0"/>
    </xf>
    <xf numFmtId="4" fontId="3" fillId="0" borderId="14" xfId="58" applyNumberFormat="1" applyFont="1" applyBorder="1" applyAlignment="1" applyProtection="1">
      <alignment vertical="top"/>
      <protection locked="0"/>
    </xf>
    <xf numFmtId="4" fontId="0" fillId="0" borderId="15" xfId="58" applyNumberFormat="1" applyFont="1" applyBorder="1" applyAlignment="1" applyProtection="1">
      <alignment vertical="top"/>
      <protection locked="0"/>
    </xf>
    <xf numFmtId="0" fontId="3" fillId="0" borderId="0" xfId="58" applyFont="1" applyAlignment="1">
      <alignment horizontal="left" vertical="top" wrapText="1"/>
      <protection/>
    </xf>
    <xf numFmtId="0" fontId="4" fillId="0" borderId="13" xfId="58" applyFont="1" applyBorder="1" applyAlignment="1">
      <alignment horizontal="center" vertical="top" wrapText="1"/>
      <protection/>
    </xf>
    <xf numFmtId="4" fontId="0" fillId="0" borderId="14" xfId="58" applyNumberFormat="1" applyFont="1" applyBorder="1" applyAlignment="1" applyProtection="1">
      <alignment vertical="top"/>
      <protection locked="0"/>
    </xf>
    <xf numFmtId="4" fontId="0" fillId="0" borderId="16" xfId="58" applyNumberFormat="1" applyFont="1" applyBorder="1" applyAlignment="1" applyProtection="1">
      <alignment vertical="top"/>
      <protection locked="0"/>
    </xf>
    <xf numFmtId="4" fontId="3" fillId="0" borderId="11" xfId="58" applyNumberFormat="1" applyFont="1" applyBorder="1" applyAlignment="1" applyProtection="1">
      <alignment vertical="top"/>
      <protection locked="0"/>
    </xf>
    <xf numFmtId="4" fontId="4" fillId="0" borderId="14" xfId="58" applyNumberFormat="1" applyFont="1" applyBorder="1" applyAlignment="1" applyProtection="1">
      <alignment vertical="top"/>
      <protection locked="0"/>
    </xf>
    <xf numFmtId="4" fontId="3" fillId="0" borderId="16" xfId="58" applyNumberFormat="1" applyFont="1" applyBorder="1" applyAlignment="1" applyProtection="1">
      <alignment vertical="top"/>
      <protection locked="0"/>
    </xf>
    <xf numFmtId="4" fontId="4" fillId="0" borderId="16" xfId="58" applyNumberFormat="1" applyFont="1" applyBorder="1" applyAlignment="1" applyProtection="1">
      <alignment vertical="top"/>
      <protection locked="0"/>
    </xf>
    <xf numFmtId="4" fontId="3" fillId="0" borderId="15" xfId="58" applyNumberFormat="1" applyFont="1" applyBorder="1" applyAlignment="1" applyProtection="1">
      <alignment vertical="top"/>
      <protection locked="0"/>
    </xf>
    <xf numFmtId="0" fontId="3" fillId="0" borderId="17" xfId="58" applyFont="1" applyBorder="1" applyAlignment="1" applyProtection="1">
      <alignment vertical="top"/>
      <protection locked="0"/>
    </xf>
    <xf numFmtId="4" fontId="3" fillId="0" borderId="17" xfId="58" applyNumberFormat="1" applyFont="1" applyBorder="1" applyAlignment="1" applyProtection="1">
      <alignment vertical="top"/>
      <protection locked="0"/>
    </xf>
    <xf numFmtId="4" fontId="4" fillId="0" borderId="12" xfId="58" applyNumberFormat="1" applyFont="1" applyBorder="1" applyAlignment="1" applyProtection="1">
      <alignment vertical="top"/>
      <protection locked="0"/>
    </xf>
    <xf numFmtId="4" fontId="4" fillId="0" borderId="10" xfId="58" applyNumberFormat="1" applyFont="1" applyBorder="1" applyAlignment="1" applyProtection="1">
      <alignment vertical="top"/>
      <protection locked="0"/>
    </xf>
    <xf numFmtId="4" fontId="3" fillId="0" borderId="18" xfId="58" applyNumberFormat="1" applyFont="1" applyBorder="1" applyAlignment="1" applyProtection="1">
      <alignment vertical="top"/>
      <protection locked="0"/>
    </xf>
    <xf numFmtId="4" fontId="4" fillId="0" borderId="13" xfId="58" applyNumberFormat="1" applyFont="1" applyBorder="1" applyAlignment="1" applyProtection="1">
      <alignment vertical="top"/>
      <protection locked="0"/>
    </xf>
    <xf numFmtId="0" fontId="0" fillId="0" borderId="0" xfId="58" applyFont="1" applyAlignment="1" applyProtection="1">
      <alignment vertical="top" wrapText="1"/>
      <protection locked="0"/>
    </xf>
    <xf numFmtId="0" fontId="0" fillId="0" borderId="0" xfId="58" applyFont="1" applyAlignment="1" applyProtection="1">
      <alignment vertical="top"/>
      <protection locked="0"/>
    </xf>
    <xf numFmtId="49" fontId="47" fillId="0" borderId="0" xfId="58" applyNumberFormat="1" applyFont="1" applyAlignment="1" applyProtection="1">
      <alignment vertical="top"/>
      <protection locked="0"/>
    </xf>
    <xf numFmtId="0" fontId="0" fillId="0" borderId="0" xfId="58" applyFont="1" applyAlignment="1" applyProtection="1">
      <alignment horizontal="left" vertical="top" wrapText="1" indent="1"/>
      <protection locked="0"/>
    </xf>
    <xf numFmtId="0" fontId="3" fillId="0" borderId="0" xfId="58" applyFont="1" applyAlignment="1" applyProtection="1">
      <alignment horizontal="left" vertical="top" wrapText="1" indent="1"/>
      <protection locked="0"/>
    </xf>
    <xf numFmtId="0" fontId="4" fillId="0" borderId="19" xfId="58" applyFont="1" applyBorder="1" applyAlignment="1">
      <alignment horizontal="left" vertical="top" indent="1"/>
      <protection/>
    </xf>
    <xf numFmtId="0" fontId="3" fillId="0" borderId="0" xfId="58" applyFont="1" applyAlignment="1">
      <alignment horizontal="left" vertical="top" wrapText="1" indent="2"/>
      <protection/>
    </xf>
    <xf numFmtId="0" fontId="4" fillId="0" borderId="19" xfId="58" applyFont="1" applyBorder="1" applyAlignment="1">
      <alignment horizontal="left" vertical="top" wrapText="1" indent="1"/>
      <protection/>
    </xf>
    <xf numFmtId="0" fontId="2" fillId="0" borderId="0" xfId="59" applyAlignment="1" applyProtection="1">
      <alignment horizontal="left" vertical="top" indent="1"/>
      <protection locked="0"/>
    </xf>
    <xf numFmtId="0" fontId="3" fillId="0" borderId="0" xfId="59" applyFont="1" applyAlignment="1" applyProtection="1">
      <alignment vertical="top"/>
      <protection locked="0"/>
    </xf>
    <xf numFmtId="0" fontId="3" fillId="0" borderId="0" xfId="59" applyFont="1" applyProtection="1">
      <alignment/>
      <protection locked="0"/>
    </xf>
    <xf numFmtId="4" fontId="3" fillId="0" borderId="0" xfId="59" applyNumberFormat="1" applyFont="1" applyAlignment="1" applyProtection="1">
      <alignment vertical="top"/>
      <protection locked="0"/>
    </xf>
    <xf numFmtId="0" fontId="3" fillId="0" borderId="0" xfId="59" applyFont="1" applyAlignment="1" applyProtection="1">
      <alignment vertical="top" wrapText="1"/>
      <protection locked="0"/>
    </xf>
    <xf numFmtId="0" fontId="3" fillId="0" borderId="0" xfId="59" applyFont="1" applyAlignment="1" applyProtection="1">
      <alignment horizontal="center" vertical="top"/>
      <protection locked="0"/>
    </xf>
    <xf numFmtId="0" fontId="2" fillId="0" borderId="0" xfId="59" applyAlignment="1" applyProtection="1">
      <alignment horizontal="center" vertical="top" wrapText="1"/>
      <protection locked="0"/>
    </xf>
    <xf numFmtId="0" fontId="2" fillId="0" borderId="20" xfId="59" applyBorder="1" applyAlignment="1" applyProtection="1">
      <alignment horizontal="center" vertical="top" wrapText="1"/>
      <protection locked="0"/>
    </xf>
    <xf numFmtId="0" fontId="4" fillId="33" borderId="12" xfId="58" applyFont="1" applyFill="1" applyBorder="1" applyAlignment="1" applyProtection="1">
      <alignment horizontal="center" vertical="center" wrapText="1"/>
      <protection locked="0"/>
    </xf>
    <xf numFmtId="0" fontId="4" fillId="33" borderId="13" xfId="58" applyFont="1" applyFill="1" applyBorder="1" applyAlignment="1" applyProtection="1">
      <alignment horizontal="center" vertical="center" wrapText="1"/>
      <protection locked="0"/>
    </xf>
    <xf numFmtId="0" fontId="4" fillId="33" borderId="10" xfId="58" applyFont="1" applyFill="1" applyBorder="1" applyAlignment="1" applyProtection="1">
      <alignment horizontal="center" vertical="center" wrapText="1"/>
      <protection locked="0"/>
    </xf>
    <xf numFmtId="0" fontId="4" fillId="33" borderId="17" xfId="58" applyFont="1" applyFill="1" applyBorder="1" applyAlignment="1">
      <alignment horizontal="center" vertical="center"/>
      <protection/>
    </xf>
    <xf numFmtId="0" fontId="4" fillId="33" borderId="0" xfId="58" applyFont="1" applyFill="1" applyAlignment="1">
      <alignment horizontal="center" vertical="center"/>
      <protection/>
    </xf>
    <xf numFmtId="0" fontId="4" fillId="33" borderId="21" xfId="58" applyFont="1" applyFill="1" applyBorder="1" applyAlignment="1">
      <alignment horizontal="center" vertical="center"/>
      <protection/>
    </xf>
    <xf numFmtId="0" fontId="4" fillId="33" borderId="17" xfId="58" applyFont="1" applyFill="1" applyBorder="1" applyAlignment="1">
      <alignment horizontal="center" vertical="center" wrapText="1"/>
      <protection/>
    </xf>
    <xf numFmtId="0" fontId="4" fillId="33" borderId="0" xfId="58" applyFont="1" applyFill="1" applyAlignment="1">
      <alignment horizontal="center" vertical="center" wrapText="1"/>
      <protection/>
    </xf>
    <xf numFmtId="0" fontId="4" fillId="33" borderId="21" xfId="58" applyFont="1" applyFill="1" applyBorder="1" applyAlignment="1">
      <alignment horizontal="center" vertical="center" wrapText="1"/>
      <protection/>
    </xf>
    <xf numFmtId="0" fontId="0" fillId="0" borderId="0" xfId="58" applyFont="1" applyAlignment="1" applyProtection="1">
      <alignment horizontal="left" vertical="top" wrapText="1"/>
      <protection locked="0"/>
    </xf>
    <xf numFmtId="0" fontId="4" fillId="33" borderId="14" xfId="58" applyFont="1" applyFill="1" applyBorder="1" applyAlignment="1">
      <alignment horizontal="center" vertical="center" wrapText="1"/>
      <protection/>
    </xf>
    <xf numFmtId="0" fontId="4" fillId="33" borderId="15" xfId="58" applyFont="1" applyFill="1" applyBorder="1" applyAlignment="1">
      <alignment horizontal="center" vertical="center" wrapText="1"/>
      <protection/>
    </xf>
  </cellXfs>
  <cellStyles count="6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Porcentual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showGridLines="0" tabSelected="1" view="pageBreakPreview" zoomScale="60" zoomScalePageLayoutView="0" workbookViewId="0" topLeftCell="A1">
      <selection activeCell="E54" sqref="E54:E55"/>
    </sheetView>
  </sheetViews>
  <sheetFormatPr defaultColWidth="12" defaultRowHeight="11.25"/>
  <cols>
    <col min="1" max="1" width="62.5" style="2" customWidth="1"/>
    <col min="2" max="2" width="17.83203125" style="2" customWidth="1"/>
    <col min="3" max="3" width="19.83203125" style="2" customWidth="1"/>
    <col min="4" max="5" width="17.83203125" style="2" customWidth="1"/>
    <col min="6" max="6" width="18.83203125" style="2" customWidth="1"/>
    <col min="7" max="7" width="17.83203125" style="2" customWidth="1"/>
    <col min="8" max="16384" width="12" style="2" customWidth="1"/>
  </cols>
  <sheetData>
    <row r="1" spans="1:7" s="3" customFormat="1" ht="39.75" customHeight="1">
      <c r="A1" s="44" t="s">
        <v>50</v>
      </c>
      <c r="B1" s="45"/>
      <c r="C1" s="45"/>
      <c r="D1" s="45"/>
      <c r="E1" s="45"/>
      <c r="F1" s="45"/>
      <c r="G1" s="46"/>
    </row>
    <row r="2" spans="1:7" s="3" customFormat="1" ht="11.25">
      <c r="A2" s="47" t="s">
        <v>14</v>
      </c>
      <c r="B2" s="45" t="s">
        <v>22</v>
      </c>
      <c r="C2" s="45"/>
      <c r="D2" s="45"/>
      <c r="E2" s="45"/>
      <c r="F2" s="45"/>
      <c r="G2" s="54" t="s">
        <v>19</v>
      </c>
    </row>
    <row r="3" spans="1:7" s="1" customFormat="1" ht="24.75" customHeight="1">
      <c r="A3" s="48"/>
      <c r="B3" s="4" t="s">
        <v>15</v>
      </c>
      <c r="C3" s="5" t="s">
        <v>20</v>
      </c>
      <c r="D3" s="5" t="s">
        <v>16</v>
      </c>
      <c r="E3" s="5" t="s">
        <v>17</v>
      </c>
      <c r="F3" s="6" t="s">
        <v>18</v>
      </c>
      <c r="G3" s="55"/>
    </row>
    <row r="4" spans="1:7" s="1" customFormat="1" ht="11.25">
      <c r="A4" s="49"/>
      <c r="B4" s="7" t="s">
        <v>7</v>
      </c>
      <c r="C4" s="8" t="s">
        <v>8</v>
      </c>
      <c r="D4" s="8" t="s">
        <v>9</v>
      </c>
      <c r="E4" s="8" t="s">
        <v>10</v>
      </c>
      <c r="F4" s="8" t="s">
        <v>11</v>
      </c>
      <c r="G4" s="8" t="s">
        <v>12</v>
      </c>
    </row>
    <row r="5" spans="1:8" ht="11.25">
      <c r="A5" s="31" t="s">
        <v>0</v>
      </c>
      <c r="B5" s="15">
        <v>22245234.89</v>
      </c>
      <c r="C5" s="15">
        <v>0</v>
      </c>
      <c r="D5" s="15">
        <f aca="true" t="shared" si="0" ref="D5:D14">B5+C5</f>
        <v>22245234.89</v>
      </c>
      <c r="E5" s="15">
        <v>19217844.45</v>
      </c>
      <c r="F5" s="15">
        <v>19217844.44</v>
      </c>
      <c r="G5" s="15">
        <f aca="true" t="shared" si="1" ref="G5:G14">F5-B5</f>
        <v>-3027390.4499999993</v>
      </c>
      <c r="H5" s="30" t="s">
        <v>37</v>
      </c>
    </row>
    <row r="6" spans="1:8" ht="11.25">
      <c r="A6" s="32" t="s">
        <v>1</v>
      </c>
      <c r="B6" s="16">
        <v>0</v>
      </c>
      <c r="C6" s="16">
        <v>0</v>
      </c>
      <c r="D6" s="16">
        <f t="shared" si="0"/>
        <v>0</v>
      </c>
      <c r="E6" s="16">
        <v>0</v>
      </c>
      <c r="F6" s="16">
        <v>0</v>
      </c>
      <c r="G6" s="16">
        <f t="shared" si="1"/>
        <v>0</v>
      </c>
      <c r="H6" s="30" t="s">
        <v>47</v>
      </c>
    </row>
    <row r="7" spans="1:8" ht="11.25">
      <c r="A7" s="31" t="s">
        <v>2</v>
      </c>
      <c r="B7" s="16">
        <v>4232276.9</v>
      </c>
      <c r="C7" s="16">
        <v>0</v>
      </c>
      <c r="D7" s="16">
        <f t="shared" si="0"/>
        <v>4232276.9</v>
      </c>
      <c r="E7" s="16">
        <v>1760</v>
      </c>
      <c r="F7" s="16">
        <v>1760</v>
      </c>
      <c r="G7" s="16">
        <f t="shared" si="1"/>
        <v>-4230516.9</v>
      </c>
      <c r="H7" s="30" t="s">
        <v>38</v>
      </c>
    </row>
    <row r="8" spans="1:8" ht="11.25">
      <c r="A8" s="31" t="s">
        <v>3</v>
      </c>
      <c r="B8" s="16">
        <v>8980069.83</v>
      </c>
      <c r="C8" s="16">
        <v>0</v>
      </c>
      <c r="D8" s="16">
        <f t="shared" si="0"/>
        <v>8980069.83</v>
      </c>
      <c r="E8" s="16">
        <v>2773005.78</v>
      </c>
      <c r="F8" s="16">
        <v>2773005.76</v>
      </c>
      <c r="G8" s="16">
        <f t="shared" si="1"/>
        <v>-6207064.07</v>
      </c>
      <c r="H8" s="30" t="s">
        <v>39</v>
      </c>
    </row>
    <row r="9" spans="1:8" ht="11.25">
      <c r="A9" s="31" t="s">
        <v>4</v>
      </c>
      <c r="B9" s="16">
        <v>2300076.51</v>
      </c>
      <c r="C9" s="16">
        <v>0</v>
      </c>
      <c r="D9" s="16">
        <f t="shared" si="0"/>
        <v>2300076.51</v>
      </c>
      <c r="E9" s="16">
        <v>1749044.88</v>
      </c>
      <c r="F9" s="16">
        <v>1749044.89</v>
      </c>
      <c r="G9" s="16">
        <f t="shared" si="1"/>
        <v>-551031.6199999999</v>
      </c>
      <c r="H9" s="30" t="s">
        <v>40</v>
      </c>
    </row>
    <row r="10" spans="1:8" ht="11.25">
      <c r="A10" s="32" t="s">
        <v>5</v>
      </c>
      <c r="B10" s="16">
        <v>2100000</v>
      </c>
      <c r="C10" s="16">
        <v>0</v>
      </c>
      <c r="D10" s="16">
        <f t="shared" si="0"/>
        <v>2100000</v>
      </c>
      <c r="E10" s="16">
        <v>1062905.32</v>
      </c>
      <c r="F10" s="16">
        <v>1062905.34</v>
      </c>
      <c r="G10" s="16">
        <f t="shared" si="1"/>
        <v>-1037094.6599999999</v>
      </c>
      <c r="H10" s="30" t="s">
        <v>41</v>
      </c>
    </row>
    <row r="11" spans="1:8" ht="11.25">
      <c r="A11" s="31" t="s">
        <v>24</v>
      </c>
      <c r="B11" s="16">
        <v>0</v>
      </c>
      <c r="C11" s="16">
        <v>0</v>
      </c>
      <c r="D11" s="16">
        <f t="shared" si="0"/>
        <v>0</v>
      </c>
      <c r="E11" s="16">
        <v>0</v>
      </c>
      <c r="F11" s="16">
        <v>0</v>
      </c>
      <c r="G11" s="16">
        <f t="shared" si="1"/>
        <v>0</v>
      </c>
      <c r="H11" s="30" t="s">
        <v>42</v>
      </c>
    </row>
    <row r="12" spans="1:8" ht="22.5">
      <c r="A12" s="31" t="s">
        <v>25</v>
      </c>
      <c r="B12" s="16">
        <v>293667508.18</v>
      </c>
      <c r="C12" s="16">
        <v>13566902.95</v>
      </c>
      <c r="D12" s="16">
        <f t="shared" si="0"/>
        <v>307234411.13</v>
      </c>
      <c r="E12" s="16">
        <v>167942305.87</v>
      </c>
      <c r="F12" s="16">
        <v>167942305.87</v>
      </c>
      <c r="G12" s="16">
        <f t="shared" si="1"/>
        <v>-125725202.31</v>
      </c>
      <c r="H12" s="30" t="s">
        <v>43</v>
      </c>
    </row>
    <row r="13" spans="1:8" ht="22.5">
      <c r="A13" s="31" t="s">
        <v>26</v>
      </c>
      <c r="B13" s="16">
        <v>463435.45</v>
      </c>
      <c r="C13" s="16">
        <v>0</v>
      </c>
      <c r="D13" s="16">
        <f t="shared" si="0"/>
        <v>463435.45</v>
      </c>
      <c r="E13" s="16">
        <v>12084839.74</v>
      </c>
      <c r="F13" s="16">
        <v>12084839.74</v>
      </c>
      <c r="G13" s="16">
        <f t="shared" si="1"/>
        <v>11621404.290000001</v>
      </c>
      <c r="H13" s="30" t="s">
        <v>44</v>
      </c>
    </row>
    <row r="14" spans="1:8" ht="11.25">
      <c r="A14" s="31" t="s">
        <v>6</v>
      </c>
      <c r="B14" s="16">
        <v>0</v>
      </c>
      <c r="C14" s="16">
        <v>0</v>
      </c>
      <c r="D14" s="16">
        <f t="shared" si="0"/>
        <v>0</v>
      </c>
      <c r="E14" s="16">
        <v>0</v>
      </c>
      <c r="F14" s="16">
        <v>0</v>
      </c>
      <c r="G14" s="16">
        <f t="shared" si="1"/>
        <v>0</v>
      </c>
      <c r="H14" s="30" t="s">
        <v>45</v>
      </c>
    </row>
    <row r="15" spans="2:8" ht="11.25">
      <c r="B15" s="12"/>
      <c r="C15" s="12"/>
      <c r="D15" s="12"/>
      <c r="E15" s="12"/>
      <c r="F15" s="12"/>
      <c r="G15" s="12"/>
      <c r="H15" s="30" t="s">
        <v>46</v>
      </c>
    </row>
    <row r="16" spans="1:8" ht="11.25">
      <c r="A16" s="9" t="s">
        <v>13</v>
      </c>
      <c r="B16" s="17">
        <f aca="true" t="shared" si="2" ref="B16:G16">SUM(B5:B14)</f>
        <v>333988601.76</v>
      </c>
      <c r="C16" s="17">
        <f t="shared" si="2"/>
        <v>13566902.95</v>
      </c>
      <c r="D16" s="17">
        <f t="shared" si="2"/>
        <v>347555504.71</v>
      </c>
      <c r="E16" s="17">
        <f t="shared" si="2"/>
        <v>204831706.04000002</v>
      </c>
      <c r="F16" s="10">
        <f t="shared" si="2"/>
        <v>204831706.04000002</v>
      </c>
      <c r="G16" s="11">
        <f t="shared" si="2"/>
        <v>-129156895.71999998</v>
      </c>
      <c r="H16" s="30" t="s">
        <v>46</v>
      </c>
    </row>
    <row r="17" spans="1:8" ht="11.25">
      <c r="A17" s="22"/>
      <c r="B17" s="23"/>
      <c r="C17" s="23"/>
      <c r="D17" s="26"/>
      <c r="E17" s="24" t="s">
        <v>21</v>
      </c>
      <c r="F17" s="27"/>
      <c r="G17" s="21"/>
      <c r="H17" s="30" t="s">
        <v>46</v>
      </c>
    </row>
    <row r="18" spans="1:8" ht="9.75" customHeight="1">
      <c r="A18" s="50" t="s">
        <v>23</v>
      </c>
      <c r="B18" s="45" t="s">
        <v>22</v>
      </c>
      <c r="C18" s="45"/>
      <c r="D18" s="45"/>
      <c r="E18" s="45"/>
      <c r="F18" s="45"/>
      <c r="G18" s="54" t="s">
        <v>19</v>
      </c>
      <c r="H18" s="30" t="s">
        <v>46</v>
      </c>
    </row>
    <row r="19" spans="1:8" ht="22.5">
      <c r="A19" s="51"/>
      <c r="B19" s="4" t="s">
        <v>15</v>
      </c>
      <c r="C19" s="5" t="s">
        <v>20</v>
      </c>
      <c r="D19" s="5" t="s">
        <v>16</v>
      </c>
      <c r="E19" s="5" t="s">
        <v>17</v>
      </c>
      <c r="F19" s="6" t="s">
        <v>18</v>
      </c>
      <c r="G19" s="55"/>
      <c r="H19" s="30" t="s">
        <v>46</v>
      </c>
    </row>
    <row r="20" spans="1:8" ht="11.25">
      <c r="A20" s="52"/>
      <c r="B20" s="7" t="s">
        <v>7</v>
      </c>
      <c r="C20" s="8" t="s">
        <v>8</v>
      </c>
      <c r="D20" s="8" t="s">
        <v>9</v>
      </c>
      <c r="E20" s="8" t="s">
        <v>10</v>
      </c>
      <c r="F20" s="8" t="s">
        <v>11</v>
      </c>
      <c r="G20" s="8" t="s">
        <v>12</v>
      </c>
      <c r="H20" s="30" t="s">
        <v>46</v>
      </c>
    </row>
    <row r="21" spans="1:8" ht="11.25">
      <c r="A21" s="33" t="s">
        <v>27</v>
      </c>
      <c r="B21" s="18">
        <f aca="true" t="shared" si="3" ref="B21:G21">SUM(B22+B23+B24+B25+B26+B27+B28+B29)</f>
        <v>333988601.76</v>
      </c>
      <c r="C21" s="18">
        <f t="shared" si="3"/>
        <v>13566902.95</v>
      </c>
      <c r="D21" s="18">
        <f t="shared" si="3"/>
        <v>347555504.71</v>
      </c>
      <c r="E21" s="18">
        <f t="shared" si="3"/>
        <v>204831706.04000002</v>
      </c>
      <c r="F21" s="18">
        <f t="shared" si="3"/>
        <v>204831706.04000002</v>
      </c>
      <c r="G21" s="18">
        <f t="shared" si="3"/>
        <v>-129156895.71999998</v>
      </c>
      <c r="H21" s="30" t="s">
        <v>46</v>
      </c>
    </row>
    <row r="22" spans="1:8" ht="11.25">
      <c r="A22" s="34" t="s">
        <v>0</v>
      </c>
      <c r="B22" s="19">
        <v>22245234.89</v>
      </c>
      <c r="C22" s="19">
        <v>0</v>
      </c>
      <c r="D22" s="19">
        <f aca="true" t="shared" si="4" ref="D22:D29">B22+C22</f>
        <v>22245234.89</v>
      </c>
      <c r="E22" s="19">
        <v>19217844.45</v>
      </c>
      <c r="F22" s="19">
        <v>19217844.44</v>
      </c>
      <c r="G22" s="19">
        <f aca="true" t="shared" si="5" ref="G22:G29">F22-B22</f>
        <v>-3027390.4499999993</v>
      </c>
      <c r="H22" s="30" t="s">
        <v>37</v>
      </c>
    </row>
    <row r="23" spans="1:8" ht="11.25">
      <c r="A23" s="34" t="s">
        <v>1</v>
      </c>
      <c r="B23" s="19">
        <v>0</v>
      </c>
      <c r="C23" s="19">
        <v>0</v>
      </c>
      <c r="D23" s="19">
        <f t="shared" si="4"/>
        <v>0</v>
      </c>
      <c r="E23" s="19">
        <v>0</v>
      </c>
      <c r="F23" s="19">
        <v>0</v>
      </c>
      <c r="G23" s="19">
        <f t="shared" si="5"/>
        <v>0</v>
      </c>
      <c r="H23" s="30" t="s">
        <v>47</v>
      </c>
    </row>
    <row r="24" spans="1:8" ht="11.25">
      <c r="A24" s="34" t="s">
        <v>2</v>
      </c>
      <c r="B24" s="19">
        <v>4232276.9</v>
      </c>
      <c r="C24" s="19">
        <v>0</v>
      </c>
      <c r="D24" s="19">
        <f t="shared" si="4"/>
        <v>4232276.9</v>
      </c>
      <c r="E24" s="19">
        <v>1760</v>
      </c>
      <c r="F24" s="19">
        <v>1760</v>
      </c>
      <c r="G24" s="19">
        <f t="shared" si="5"/>
        <v>-4230516.9</v>
      </c>
      <c r="H24" s="30" t="s">
        <v>38</v>
      </c>
    </row>
    <row r="25" spans="1:8" ht="11.25">
      <c r="A25" s="34" t="s">
        <v>3</v>
      </c>
      <c r="B25" s="19">
        <v>8980069.83</v>
      </c>
      <c r="C25" s="19">
        <v>0</v>
      </c>
      <c r="D25" s="19">
        <f t="shared" si="4"/>
        <v>8980069.83</v>
      </c>
      <c r="E25" s="19">
        <v>2773005.78</v>
      </c>
      <c r="F25" s="19">
        <v>2773005.76</v>
      </c>
      <c r="G25" s="19">
        <f t="shared" si="5"/>
        <v>-6207064.07</v>
      </c>
      <c r="H25" s="30" t="s">
        <v>39</v>
      </c>
    </row>
    <row r="26" spans="1:8" ht="11.25">
      <c r="A26" s="34" t="s">
        <v>28</v>
      </c>
      <c r="B26" s="19">
        <v>2300076.51</v>
      </c>
      <c r="C26" s="19">
        <v>0</v>
      </c>
      <c r="D26" s="19">
        <f t="shared" si="4"/>
        <v>2300076.51</v>
      </c>
      <c r="E26" s="19">
        <v>1749044.88</v>
      </c>
      <c r="F26" s="19">
        <v>1749044.89</v>
      </c>
      <c r="G26" s="19">
        <f t="shared" si="5"/>
        <v>-551031.6199999999</v>
      </c>
      <c r="H26" s="30" t="s">
        <v>40</v>
      </c>
    </row>
    <row r="27" spans="1:8" ht="11.25">
      <c r="A27" s="34" t="s">
        <v>29</v>
      </c>
      <c r="B27" s="19">
        <v>2100000</v>
      </c>
      <c r="C27" s="19">
        <v>0</v>
      </c>
      <c r="D27" s="19">
        <f t="shared" si="4"/>
        <v>2100000</v>
      </c>
      <c r="E27" s="19">
        <v>1062905.32</v>
      </c>
      <c r="F27" s="19">
        <v>1062905.34</v>
      </c>
      <c r="G27" s="19">
        <f t="shared" si="5"/>
        <v>-1037094.6599999999</v>
      </c>
      <c r="H27" s="30" t="s">
        <v>41</v>
      </c>
    </row>
    <row r="28" spans="1:8" ht="22.5">
      <c r="A28" s="34" t="s">
        <v>30</v>
      </c>
      <c r="B28" s="19">
        <v>293667508.18</v>
      </c>
      <c r="C28" s="19">
        <v>13566902.95</v>
      </c>
      <c r="D28" s="19">
        <f t="shared" si="4"/>
        <v>307234411.13</v>
      </c>
      <c r="E28" s="19">
        <v>167942305.87</v>
      </c>
      <c r="F28" s="19">
        <v>167942305.87</v>
      </c>
      <c r="G28" s="19">
        <f t="shared" si="5"/>
        <v>-125725202.31</v>
      </c>
      <c r="H28" s="30" t="s">
        <v>43</v>
      </c>
    </row>
    <row r="29" spans="1:8" ht="22.5">
      <c r="A29" s="34" t="s">
        <v>26</v>
      </c>
      <c r="B29" s="19">
        <v>463435.45</v>
      </c>
      <c r="C29" s="19">
        <v>0</v>
      </c>
      <c r="D29" s="19">
        <f t="shared" si="4"/>
        <v>463435.45</v>
      </c>
      <c r="E29" s="19">
        <v>12084839.74</v>
      </c>
      <c r="F29" s="19">
        <v>12084839.74</v>
      </c>
      <c r="G29" s="19">
        <f t="shared" si="5"/>
        <v>11621404.290000001</v>
      </c>
      <c r="H29" s="30" t="s">
        <v>44</v>
      </c>
    </row>
    <row r="30" spans="1:8" ht="11.25">
      <c r="A30" s="13"/>
      <c r="B30" s="19"/>
      <c r="C30" s="19"/>
      <c r="D30" s="19"/>
      <c r="E30" s="19"/>
      <c r="F30" s="19"/>
      <c r="G30" s="19"/>
      <c r="H30" s="30" t="s">
        <v>46</v>
      </c>
    </row>
    <row r="31" spans="1:8" ht="41.25" customHeight="1">
      <c r="A31" s="35" t="s">
        <v>48</v>
      </c>
      <c r="B31" s="20">
        <f aca="true" t="shared" si="6" ref="B31:G31">SUM(B32:B35)</f>
        <v>0</v>
      </c>
      <c r="C31" s="20">
        <f t="shared" si="6"/>
        <v>0</v>
      </c>
      <c r="D31" s="20">
        <f t="shared" si="6"/>
        <v>0</v>
      </c>
      <c r="E31" s="20">
        <f t="shared" si="6"/>
        <v>0</v>
      </c>
      <c r="F31" s="20">
        <f t="shared" si="6"/>
        <v>0</v>
      </c>
      <c r="G31" s="20">
        <f t="shared" si="6"/>
        <v>0</v>
      </c>
      <c r="H31" s="30" t="s">
        <v>46</v>
      </c>
    </row>
    <row r="32" spans="1:8" ht="11.25">
      <c r="A32" s="34" t="s">
        <v>1</v>
      </c>
      <c r="B32" s="19">
        <v>0</v>
      </c>
      <c r="C32" s="19">
        <v>0</v>
      </c>
      <c r="D32" s="19">
        <f>B32+C32</f>
        <v>0</v>
      </c>
      <c r="E32" s="19">
        <v>0</v>
      </c>
      <c r="F32" s="19">
        <v>0</v>
      </c>
      <c r="G32" s="19">
        <f>F32-B32</f>
        <v>0</v>
      </c>
      <c r="H32" s="30" t="s">
        <v>47</v>
      </c>
    </row>
    <row r="33" spans="1:8" ht="11.25">
      <c r="A33" s="34" t="s">
        <v>31</v>
      </c>
      <c r="B33" s="19">
        <v>0</v>
      </c>
      <c r="C33" s="19">
        <v>0</v>
      </c>
      <c r="D33" s="19">
        <f>B33+C33</f>
        <v>0</v>
      </c>
      <c r="E33" s="19">
        <v>0</v>
      </c>
      <c r="F33" s="19">
        <v>0</v>
      </c>
      <c r="G33" s="19">
        <f>F33-B33</f>
        <v>0</v>
      </c>
      <c r="H33" s="30" t="s">
        <v>40</v>
      </c>
    </row>
    <row r="34" spans="1:8" ht="22.5">
      <c r="A34" s="34" t="s">
        <v>32</v>
      </c>
      <c r="B34" s="19">
        <v>0</v>
      </c>
      <c r="C34" s="19">
        <v>0</v>
      </c>
      <c r="D34" s="19">
        <f>B34+C34</f>
        <v>0</v>
      </c>
      <c r="E34" s="19">
        <v>0</v>
      </c>
      <c r="F34" s="19">
        <v>0</v>
      </c>
      <c r="G34" s="19">
        <f>F34-B34</f>
        <v>0</v>
      </c>
      <c r="H34" s="30" t="s">
        <v>42</v>
      </c>
    </row>
    <row r="35" spans="1:8" ht="22.5">
      <c r="A35" s="34" t="s">
        <v>26</v>
      </c>
      <c r="B35" s="19">
        <v>0</v>
      </c>
      <c r="C35" s="19">
        <v>0</v>
      </c>
      <c r="D35" s="19">
        <f>B35+C35</f>
        <v>0</v>
      </c>
      <c r="E35" s="19">
        <v>0</v>
      </c>
      <c r="F35" s="19">
        <v>0</v>
      </c>
      <c r="G35" s="19">
        <f>F35-B35</f>
        <v>0</v>
      </c>
      <c r="H35" s="30" t="s">
        <v>44</v>
      </c>
    </row>
    <row r="36" spans="1:8" ht="11.25">
      <c r="A36" s="13"/>
      <c r="B36" s="19"/>
      <c r="C36" s="19"/>
      <c r="D36" s="19"/>
      <c r="E36" s="19"/>
      <c r="F36" s="19"/>
      <c r="G36" s="19"/>
      <c r="H36" s="30" t="s">
        <v>46</v>
      </c>
    </row>
    <row r="37" spans="1:8" ht="11.25">
      <c r="A37" s="33" t="s">
        <v>33</v>
      </c>
      <c r="B37" s="20">
        <f aca="true" t="shared" si="7" ref="B37:G37">SUM(B38)</f>
        <v>0</v>
      </c>
      <c r="C37" s="20">
        <f t="shared" si="7"/>
        <v>0</v>
      </c>
      <c r="D37" s="20">
        <f t="shared" si="7"/>
        <v>0</v>
      </c>
      <c r="E37" s="20">
        <f t="shared" si="7"/>
        <v>0</v>
      </c>
      <c r="F37" s="20">
        <f t="shared" si="7"/>
        <v>0</v>
      </c>
      <c r="G37" s="20">
        <f t="shared" si="7"/>
        <v>0</v>
      </c>
      <c r="H37" s="30" t="s">
        <v>46</v>
      </c>
    </row>
    <row r="38" spans="1:8" ht="11.25">
      <c r="A38" s="34" t="s">
        <v>6</v>
      </c>
      <c r="B38" s="19">
        <v>0</v>
      </c>
      <c r="C38" s="19">
        <v>0</v>
      </c>
      <c r="D38" s="19">
        <f>B38+C38</f>
        <v>0</v>
      </c>
      <c r="E38" s="19">
        <v>0</v>
      </c>
      <c r="F38" s="19">
        <v>0</v>
      </c>
      <c r="G38" s="19">
        <f>F38-B38</f>
        <v>0</v>
      </c>
      <c r="H38" s="30" t="s">
        <v>45</v>
      </c>
    </row>
    <row r="39" spans="1:8" ht="11.25">
      <c r="A39" s="34"/>
      <c r="B39" s="19"/>
      <c r="C39" s="19"/>
      <c r="D39" s="19"/>
      <c r="E39" s="19"/>
      <c r="F39" s="19"/>
      <c r="G39" s="19"/>
      <c r="H39" s="30"/>
    </row>
    <row r="40" spans="1:8" ht="11.25">
      <c r="A40" s="14" t="s">
        <v>13</v>
      </c>
      <c r="B40" s="17">
        <f aca="true" t="shared" si="8" ref="B40:G40">SUM(B37+B31+B21)</f>
        <v>333988601.76</v>
      </c>
      <c r="C40" s="17">
        <f t="shared" si="8"/>
        <v>13566902.95</v>
      </c>
      <c r="D40" s="17">
        <f t="shared" si="8"/>
        <v>347555504.71</v>
      </c>
      <c r="E40" s="17">
        <f t="shared" si="8"/>
        <v>204831706.04000002</v>
      </c>
      <c r="F40" s="17">
        <f t="shared" si="8"/>
        <v>204831706.04000002</v>
      </c>
      <c r="G40" s="11">
        <f t="shared" si="8"/>
        <v>-129156895.71999998</v>
      </c>
      <c r="H40" s="30" t="s">
        <v>46</v>
      </c>
    </row>
    <row r="41" spans="1:8" ht="11.25">
      <c r="A41" s="22"/>
      <c r="B41" s="23"/>
      <c r="C41" s="23"/>
      <c r="D41" s="23"/>
      <c r="E41" s="24" t="s">
        <v>21</v>
      </c>
      <c r="F41" s="25"/>
      <c r="G41" s="21"/>
      <c r="H41" s="30" t="s">
        <v>46</v>
      </c>
    </row>
    <row r="42" ht="11.25">
      <c r="A42" t="s">
        <v>49</v>
      </c>
    </row>
    <row r="43" ht="22.5">
      <c r="A43" s="28" t="s">
        <v>34</v>
      </c>
    </row>
    <row r="44" ht="11.25">
      <c r="A44" s="29" t="s">
        <v>35</v>
      </c>
    </row>
    <row r="45" spans="1:7" ht="30.75" customHeight="1">
      <c r="A45" s="53" t="s">
        <v>36</v>
      </c>
      <c r="B45" s="53"/>
      <c r="C45" s="53"/>
      <c r="D45" s="53"/>
      <c r="E45" s="53"/>
      <c r="F45" s="53"/>
      <c r="G45" s="53"/>
    </row>
    <row r="47" spans="1:2" ht="12.75">
      <c r="A47" s="36" t="s">
        <v>51</v>
      </c>
      <c r="B47" s="37"/>
    </row>
    <row r="48" spans="1:2" ht="12.75">
      <c r="A48" s="42"/>
      <c r="B48" s="43"/>
    </row>
    <row r="49" spans="1:2" ht="11.25">
      <c r="A49" s="38"/>
      <c r="B49" s="39"/>
    </row>
    <row r="50" spans="1:2" ht="11.25">
      <c r="A50" s="40" t="s">
        <v>52</v>
      </c>
      <c r="B50" s="39" t="s">
        <v>53</v>
      </c>
    </row>
    <row r="51" spans="1:2" ht="11.25">
      <c r="A51" s="40" t="s">
        <v>54</v>
      </c>
      <c r="B51" s="39" t="s">
        <v>55</v>
      </c>
    </row>
    <row r="52" spans="1:2" ht="11.25">
      <c r="A52" s="40"/>
      <c r="B52" s="38"/>
    </row>
    <row r="53" spans="1:2" ht="11.25">
      <c r="A53" s="40"/>
      <c r="B53" s="38"/>
    </row>
    <row r="54" spans="1:5" ht="11.25">
      <c r="A54" s="38"/>
      <c r="E54" s="41" t="s">
        <v>56</v>
      </c>
    </row>
    <row r="55" spans="1:5" ht="11.25">
      <c r="A55" s="38"/>
      <c r="E55" s="41" t="s">
        <v>57</v>
      </c>
    </row>
  </sheetData>
  <sheetProtection formatCells="0" formatColumns="0" formatRows="0" insertRows="0" autoFilter="0"/>
  <mergeCells count="9">
    <mergeCell ref="A48:B48"/>
    <mergeCell ref="A1:G1"/>
    <mergeCell ref="A2:A4"/>
    <mergeCell ref="A18:A20"/>
    <mergeCell ref="A45:G45"/>
    <mergeCell ref="B2:F2"/>
    <mergeCell ref="G2:G3"/>
    <mergeCell ref="B18:F18"/>
    <mergeCell ref="G18:G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rowBreaks count="1" manualBreakCount="1">
    <brk id="41" max="6" man="1"/>
  </rowBreaks>
  <ignoredErrors>
    <ignoredError sqref="B20:F20 B4:F4 H40:H41 H5:H3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TOÑO</cp:lastModifiedBy>
  <cp:lastPrinted>2023-08-16T16:33:37Z</cp:lastPrinted>
  <dcterms:created xsi:type="dcterms:W3CDTF">2012-12-11T20:48:19Z</dcterms:created>
  <dcterms:modified xsi:type="dcterms:W3CDTF">2023-08-16T16:33:52Z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