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AI" sheetId="1" r:id="rId1"/>
  </sheets>
  <definedNames>
    <definedName name="_xlnm.Print_Area" localSheetId="0">'EAI'!$A$1:$G$49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<sst xmlns="http://schemas.openxmlformats.org/spreadsheetml/2006/main" count="105" uniqueCount="57">
  <si>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</si>
  <si>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</si>
  <si>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</si>
  <si>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</si>
  <si>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</si>
  <si>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</si>
  <si>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</si>
  <si>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</si>
  <si>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</si>
  <si>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</si>
  <si>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</si>
  <si>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</si>
  <si>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</si>
  <si>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</si>
  <si>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</si>
  <si>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</si>
  <si>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</si>
  <si>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</si>
  <si>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</si>
  <si>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</si>
  <si>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</si>
  <si>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</si>
  <si>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</si>
  <si>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</si>
  <si>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</si>
  <si>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</si>
  <si>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</si>
  <si>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</si>
  <si>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</si>
  <si>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</si>
  <si>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</si>
  <si>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</si>
  <si>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</si>
  <si>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</si>
  <si>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</si>
  <si>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</si>
  <si>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</si>
  <si>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</si>
  <si>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</si>
  <si>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</si>
  <si>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</si>
  <si>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</si>
  <si>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</si>
  <si>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</si>
  <si>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</si>
  <si>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</si>
  <si>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</si>
  <si>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</si>
  <si>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</si>
  <si>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</si>
  <si>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Salvatierra, Gto.
Estado Analítico de Ingresos
Del 1 de Enero al 31 de Marzo de 2023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</si>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</sst>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6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6" xfId="58" applyNumberFormat="1" applyFont="1" applyFill="1" applyBorder="1" applyAlignment="1" applyProtection="1">
      <alignment vertical="top"/>
      <protection locked="0"/>
    </xf>
    <xf numFmtId="4" fontId="4" fillId="0" borderId="16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7" xfId="58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58" applyFont="1" applyFill="1" applyBorder="1" applyAlignment="1" applyProtection="1">
      <alignment horizontal="left" vertical="top" wrapText="1" indent="1"/>
      <protection locked="0"/>
    </xf>
    <xf numFmtId="0" fontId="3" fillId="0" borderId="0" xfId="58" applyFont="1" applyFill="1" applyBorder="1" applyAlignment="1" applyProtection="1">
      <alignment horizontal="left" vertical="top" wrapText="1" indent="1"/>
      <protection locked="0"/>
    </xf>
    <xf numFmtId="0" fontId="4" fillId="0" borderId="19" xfId="58" applyFont="1" applyFill="1" applyBorder="1" applyAlignment="1" applyProtection="1">
      <alignment horizontal="left" vertical="top" indent="1"/>
      <protection/>
    </xf>
    <xf numFmtId="0" fontId="3" fillId="0" borderId="0" xfId="58" applyFont="1" applyFill="1" applyBorder="1" applyAlignment="1" applyProtection="1">
      <alignment horizontal="left" vertical="top" wrapText="1" indent="2"/>
      <protection/>
    </xf>
    <xf numFmtId="0" fontId="4" fillId="0" borderId="19" xfId="58" applyFont="1" applyFill="1" applyBorder="1" applyAlignment="1" applyProtection="1">
      <alignment horizontal="left" vertical="top" wrapText="1" inden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59" applyFont="1" applyAlignment="1" applyProtection="1">
      <alignment vertical="top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view="pageBreakPreview" zoomScaleSheetLayoutView="100" zoomScalePageLayoutView="0" workbookViewId="0" topLeftCell="A34">
      <selection activeCell="E47" sqref="E47:E48"/>
    </sheetView>
  </sheetViews>
  <sheetFormatPr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 customWidth="1"/>
  </cols>
  <sheetData>
    <row r="1" spans="1:7" s="3" customFormat="1" ht="39.75" customHeight="1">
      <c r="A1" s="37" t="s">
        <v>50</v>
      </c>
      <c r="B1" s="38"/>
      <c r="C1" s="38"/>
      <c r="D1" s="38"/>
      <c r="E1" s="38"/>
      <c r="F1" s="38"/>
      <c r="G1" s="39"/>
    </row>
    <row r="2" spans="1:7" s="3" customFormat="1" ht="11.25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7" s="1" customFormat="1" ht="24.75" customHeight="1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7" s="1" customFormat="1" ht="11.25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ht="11.25">
      <c r="A5" s="32" t="s">
        <v>0</v>
      </c>
      <c r="B5" s="15">
        <v>22245234.89</v>
      </c>
      <c r="C5" s="15">
        <v>0</v>
      </c>
      <c r="D5" s="15">
        <f aca="true" t="shared" si="0" ref="D5:D14">B5+C5</f>
        <v>22245234.89</v>
      </c>
      <c r="E5" s="15">
        <v>16877218.4</v>
      </c>
      <c r="F5" s="15">
        <v>16877218.4</v>
      </c>
      <c r="G5" s="15">
        <f aca="true" t="shared" si="1" ref="G5:G14">F5-B5</f>
        <v>-5368016.490000002</v>
      </c>
      <c r="H5" s="30" t="s">
        <v>37</v>
      </c>
    </row>
    <row r="6" spans="1:8" ht="11.25">
      <c r="A6" s="33" t="s">
        <v>1</v>
      </c>
      <c r="B6" s="16">
        <v>0</v>
      </c>
      <c r="C6" s="16">
        <v>0</v>
      </c>
      <c r="D6" s="16">
        <f t="shared" si="0"/>
        <v>0</v>
      </c>
      <c r="E6" s="16">
        <v>0</v>
      </c>
      <c r="F6" s="16">
        <v>0</v>
      </c>
      <c r="G6" s="16">
        <f t="shared" si="1"/>
        <v>0</v>
      </c>
      <c r="H6" s="30" t="s">
        <v>47</v>
      </c>
    </row>
    <row r="7" spans="1:8" ht="11.25">
      <c r="A7" s="32" t="s">
        <v>2</v>
      </c>
      <c r="B7" s="16">
        <v>4232276.9</v>
      </c>
      <c r="C7" s="16">
        <v>0</v>
      </c>
      <c r="D7" s="16">
        <f t="shared" si="0"/>
        <v>4232276.9</v>
      </c>
      <c r="E7" s="16">
        <v>1760</v>
      </c>
      <c r="F7" s="16">
        <v>1760</v>
      </c>
      <c r="G7" s="16">
        <f t="shared" si="1"/>
        <v>-4230516.9</v>
      </c>
      <c r="H7" s="30" t="s">
        <v>38</v>
      </c>
    </row>
    <row r="8" spans="1:8" ht="11.25">
      <c r="A8" s="32" t="s">
        <v>3</v>
      </c>
      <c r="B8" s="16">
        <v>8980069.83</v>
      </c>
      <c r="C8" s="16">
        <v>0</v>
      </c>
      <c r="D8" s="16">
        <f t="shared" si="0"/>
        <v>8980069.83</v>
      </c>
      <c r="E8" s="16">
        <v>1470958.82</v>
      </c>
      <c r="F8" s="16">
        <v>1470958.82</v>
      </c>
      <c r="G8" s="16">
        <f t="shared" si="1"/>
        <v>-7509111.01</v>
      </c>
      <c r="H8" s="30" t="s">
        <v>39</v>
      </c>
    </row>
    <row r="9" spans="1:8" ht="11.25">
      <c r="A9" s="32" t="s">
        <v>4</v>
      </c>
      <c r="B9" s="16">
        <v>2300076.51</v>
      </c>
      <c r="C9" s="16">
        <v>0</v>
      </c>
      <c r="D9" s="16">
        <f t="shared" si="0"/>
        <v>2300076.51</v>
      </c>
      <c r="E9" s="16">
        <v>946539.31</v>
      </c>
      <c r="F9" s="16">
        <v>946539.31</v>
      </c>
      <c r="G9" s="16">
        <f t="shared" si="1"/>
        <v>-1353537.1999999997</v>
      </c>
      <c r="H9" s="30" t="s">
        <v>40</v>
      </c>
    </row>
    <row r="10" spans="1:8" ht="11.25">
      <c r="A10" s="33" t="s">
        <v>5</v>
      </c>
      <c r="B10" s="16">
        <v>2100000</v>
      </c>
      <c r="C10" s="16">
        <v>0</v>
      </c>
      <c r="D10" s="16">
        <f t="shared" si="0"/>
        <v>2100000</v>
      </c>
      <c r="E10" s="16">
        <v>623778.32</v>
      </c>
      <c r="F10" s="16">
        <v>623778.32</v>
      </c>
      <c r="G10" s="16">
        <f t="shared" si="1"/>
        <v>-1476221.6800000002</v>
      </c>
      <c r="H10" s="30" t="s">
        <v>41</v>
      </c>
    </row>
    <row r="11" spans="1:8" ht="11.25">
      <c r="A11" s="32" t="s">
        <v>24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  <c r="H11" s="30" t="s">
        <v>42</v>
      </c>
    </row>
    <row r="12" spans="1:8" ht="22.5">
      <c r="A12" s="32" t="s">
        <v>25</v>
      </c>
      <c r="B12" s="16">
        <v>293667508.18</v>
      </c>
      <c r="C12" s="16">
        <v>13566902.95</v>
      </c>
      <c r="D12" s="16">
        <f t="shared" si="0"/>
        <v>307234411.13</v>
      </c>
      <c r="E12" s="16">
        <v>82725844.67</v>
      </c>
      <c r="F12" s="16">
        <v>82725844.67</v>
      </c>
      <c r="G12" s="16">
        <f t="shared" si="1"/>
        <v>-210941663.51</v>
      </c>
      <c r="H12" s="30" t="s">
        <v>43</v>
      </c>
    </row>
    <row r="13" spans="1:8" ht="22.5">
      <c r="A13" s="32" t="s">
        <v>26</v>
      </c>
      <c r="B13" s="16">
        <v>463435.45</v>
      </c>
      <c r="C13" s="16">
        <v>0</v>
      </c>
      <c r="D13" s="16">
        <f t="shared" si="0"/>
        <v>463435.45</v>
      </c>
      <c r="E13" s="16">
        <v>6333846.76</v>
      </c>
      <c r="F13" s="16">
        <v>6333846.76</v>
      </c>
      <c r="G13" s="16">
        <f t="shared" si="1"/>
        <v>5870411.31</v>
      </c>
      <c r="H13" s="30" t="s">
        <v>44</v>
      </c>
    </row>
    <row r="14" spans="1:8" ht="11.25">
      <c r="A14" s="32" t="s">
        <v>6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  <c r="H14" s="30" t="s">
        <v>45</v>
      </c>
    </row>
    <row r="15" spans="2:8" ht="11.25">
      <c r="B15" s="12"/>
      <c r="C15" s="12"/>
      <c r="D15" s="12"/>
      <c r="E15" s="12"/>
      <c r="F15" s="12"/>
      <c r="G15" s="12"/>
      <c r="H15" s="30" t="s">
        <v>46</v>
      </c>
    </row>
    <row r="16" spans="1:8" ht="11.25">
      <c r="A16" s="9" t="s">
        <v>13</v>
      </c>
      <c r="B16" s="17">
        <f aca="true" t="shared" si="2" ref="B16:G16">SUM(B5:B14)</f>
        <v>333988601.76</v>
      </c>
      <c r="C16" s="17">
        <f t="shared" si="2"/>
        <v>13566902.95</v>
      </c>
      <c r="D16" s="17">
        <f t="shared" si="2"/>
        <v>347555504.71</v>
      </c>
      <c r="E16" s="17">
        <f t="shared" si="2"/>
        <v>108979946.28</v>
      </c>
      <c r="F16" s="10">
        <f t="shared" si="2"/>
        <v>108979946.28</v>
      </c>
      <c r="G16" s="11">
        <f t="shared" si="2"/>
        <v>-225008655.48</v>
      </c>
      <c r="H16" s="30" t="s">
        <v>46</v>
      </c>
    </row>
    <row r="17" spans="1:8" ht="11.25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9.75" customHeight="1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ht="11.25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ht="11.25">
      <c r="A21" s="34" t="s">
        <v>27</v>
      </c>
      <c r="B21" s="18">
        <f aca="true" t="shared" si="3" ref="B21:G21">SUM(B22+B23+B24+B25+B26+B27+B28+B29)</f>
        <v>333988601.76</v>
      </c>
      <c r="C21" s="18">
        <f t="shared" si="3"/>
        <v>13566902.95</v>
      </c>
      <c r="D21" s="18">
        <f t="shared" si="3"/>
        <v>347555504.71</v>
      </c>
      <c r="E21" s="18">
        <f t="shared" si="3"/>
        <v>108979946.28</v>
      </c>
      <c r="F21" s="18">
        <f t="shared" si="3"/>
        <v>108979946.28</v>
      </c>
      <c r="G21" s="18">
        <f t="shared" si="3"/>
        <v>-225008655.48</v>
      </c>
      <c r="H21" s="30" t="s">
        <v>46</v>
      </c>
    </row>
    <row r="22" spans="1:8" ht="11.25">
      <c r="A22" s="35" t="s">
        <v>0</v>
      </c>
      <c r="B22" s="19">
        <v>22245234.89</v>
      </c>
      <c r="C22" s="19">
        <v>0</v>
      </c>
      <c r="D22" s="19">
        <f aca="true" t="shared" si="4" ref="D22:D29">B22+C22</f>
        <v>22245234.89</v>
      </c>
      <c r="E22" s="19">
        <v>16877218.4</v>
      </c>
      <c r="F22" s="19">
        <v>16877218.4</v>
      </c>
      <c r="G22" s="19">
        <f aca="true" t="shared" si="5" ref="G22:G29">F22-B22</f>
        <v>-5368016.490000002</v>
      </c>
      <c r="H22" s="30" t="s">
        <v>37</v>
      </c>
    </row>
    <row r="23" spans="1:8" ht="11.25">
      <c r="A23" s="35" t="s">
        <v>1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  <c r="H23" s="30" t="s">
        <v>47</v>
      </c>
    </row>
    <row r="24" spans="1:8" ht="11.25">
      <c r="A24" s="35" t="s">
        <v>2</v>
      </c>
      <c r="B24" s="19">
        <v>4232276.9</v>
      </c>
      <c r="C24" s="19">
        <v>0</v>
      </c>
      <c r="D24" s="19">
        <f t="shared" si="4"/>
        <v>4232276.9</v>
      </c>
      <c r="E24" s="19">
        <v>1760</v>
      </c>
      <c r="F24" s="19">
        <v>1760</v>
      </c>
      <c r="G24" s="19">
        <f t="shared" si="5"/>
        <v>-4230516.9</v>
      </c>
      <c r="H24" s="30" t="s">
        <v>38</v>
      </c>
    </row>
    <row r="25" spans="1:8" ht="11.25">
      <c r="A25" s="35" t="s">
        <v>3</v>
      </c>
      <c r="B25" s="19">
        <v>8980069.83</v>
      </c>
      <c r="C25" s="19">
        <v>0</v>
      </c>
      <c r="D25" s="19">
        <f t="shared" si="4"/>
        <v>8980069.83</v>
      </c>
      <c r="E25" s="19">
        <v>1470958.82</v>
      </c>
      <c r="F25" s="19">
        <v>1470958.82</v>
      </c>
      <c r="G25" s="19">
        <f t="shared" si="5"/>
        <v>-7509111.01</v>
      </c>
      <c r="H25" s="30" t="s">
        <v>39</v>
      </c>
    </row>
    <row r="26" spans="1:8" ht="11.25">
      <c r="A26" s="35" t="s">
        <v>28</v>
      </c>
      <c r="B26" s="19">
        <v>2300076.51</v>
      </c>
      <c r="C26" s="19">
        <v>0</v>
      </c>
      <c r="D26" s="19">
        <f t="shared" si="4"/>
        <v>2300076.51</v>
      </c>
      <c r="E26" s="19">
        <v>946539.31</v>
      </c>
      <c r="F26" s="19">
        <v>946539.31</v>
      </c>
      <c r="G26" s="19">
        <f t="shared" si="5"/>
        <v>-1353537.1999999997</v>
      </c>
      <c r="H26" s="30" t="s">
        <v>40</v>
      </c>
    </row>
    <row r="27" spans="1:8" ht="11.25">
      <c r="A27" s="35" t="s">
        <v>29</v>
      </c>
      <c r="B27" s="19">
        <v>2100000</v>
      </c>
      <c r="C27" s="19">
        <v>0</v>
      </c>
      <c r="D27" s="19">
        <f t="shared" si="4"/>
        <v>2100000</v>
      </c>
      <c r="E27" s="19">
        <v>623778.32</v>
      </c>
      <c r="F27" s="19">
        <v>623778.32</v>
      </c>
      <c r="G27" s="19">
        <f t="shared" si="5"/>
        <v>-1476221.6800000002</v>
      </c>
      <c r="H27" s="30" t="s">
        <v>41</v>
      </c>
    </row>
    <row r="28" spans="1:8" ht="22.5">
      <c r="A28" s="35" t="s">
        <v>30</v>
      </c>
      <c r="B28" s="19">
        <v>293667508.18</v>
      </c>
      <c r="C28" s="19">
        <v>13566902.95</v>
      </c>
      <c r="D28" s="19">
        <f t="shared" si="4"/>
        <v>307234411.13</v>
      </c>
      <c r="E28" s="19">
        <v>82725844.67</v>
      </c>
      <c r="F28" s="19">
        <v>82725844.67</v>
      </c>
      <c r="G28" s="19">
        <f t="shared" si="5"/>
        <v>-210941663.51</v>
      </c>
      <c r="H28" s="30" t="s">
        <v>43</v>
      </c>
    </row>
    <row r="29" spans="1:8" ht="22.5">
      <c r="A29" s="35" t="s">
        <v>26</v>
      </c>
      <c r="B29" s="19">
        <v>463435.45</v>
      </c>
      <c r="C29" s="19">
        <v>0</v>
      </c>
      <c r="D29" s="19">
        <f t="shared" si="4"/>
        <v>463435.45</v>
      </c>
      <c r="E29" s="19">
        <v>6333846.76</v>
      </c>
      <c r="F29" s="19">
        <v>6333846.76</v>
      </c>
      <c r="G29" s="19">
        <f t="shared" si="5"/>
        <v>5870411.31</v>
      </c>
      <c r="H29" s="30" t="s">
        <v>44</v>
      </c>
    </row>
    <row r="30" spans="1:8" ht="11.25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>
      <c r="A31" s="36" t="s">
        <v>48</v>
      </c>
      <c r="B31" s="20">
        <f aca="true" t="shared" si="6" ref="B31:G31">SUM(B32:B35)</f>
        <v>0</v>
      </c>
      <c r="C31" s="20">
        <f t="shared" si="6"/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30" t="s">
        <v>46</v>
      </c>
    </row>
    <row r="32" spans="1:8" ht="11.25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25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>F33-B33</f>
        <v>0</v>
      </c>
      <c r="H33" s="30" t="s">
        <v>40</v>
      </c>
    </row>
    <row r="34" spans="1:8" ht="22.5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30" t="s">
        <v>42</v>
      </c>
    </row>
    <row r="35" spans="1:8" ht="22.5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>F35-B35</f>
        <v>0</v>
      </c>
      <c r="H35" s="30" t="s">
        <v>44</v>
      </c>
    </row>
    <row r="36" spans="1:8" ht="11.25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ht="11.25">
      <c r="A37" s="34" t="s">
        <v>33</v>
      </c>
      <c r="B37" s="20">
        <f aca="true" t="shared" si="7" ref="B37:G37">SUM(B38)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30" t="s">
        <v>46</v>
      </c>
    </row>
    <row r="38" spans="1:8" ht="11.25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ht="11.25">
      <c r="A39" s="14" t="s">
        <v>13</v>
      </c>
      <c r="B39" s="17">
        <f aca="true" t="shared" si="8" ref="B39:G39">SUM(B37+B31+B21)</f>
        <v>333988601.76</v>
      </c>
      <c r="C39" s="17">
        <f t="shared" si="8"/>
        <v>13566902.95</v>
      </c>
      <c r="D39" s="17">
        <f t="shared" si="8"/>
        <v>347555504.71</v>
      </c>
      <c r="E39" s="17">
        <f t="shared" si="8"/>
        <v>108979946.28</v>
      </c>
      <c r="F39" s="17">
        <f t="shared" si="8"/>
        <v>108979946.28</v>
      </c>
      <c r="G39" s="11">
        <f t="shared" si="8"/>
        <v>-225008655.48</v>
      </c>
      <c r="H39" s="30" t="s">
        <v>46</v>
      </c>
    </row>
    <row r="40" spans="1:8" ht="11.25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ht="11.25">
      <c r="A41" s="31" t="s">
        <v>49</v>
      </c>
    </row>
    <row r="42" ht="22.5">
      <c r="A42" s="28" t="s">
        <v>34</v>
      </c>
    </row>
    <row r="43" ht="11.25">
      <c r="A43" s="29" t="s">
        <v>35</v>
      </c>
    </row>
    <row r="44" spans="1:7" ht="30.75" customHeight="1">
      <c r="A44" s="46" t="s">
        <v>36</v>
      </c>
      <c r="B44" s="46"/>
      <c r="C44" s="46"/>
      <c r="D44" s="46"/>
      <c r="E44" s="46"/>
      <c r="F44" s="46"/>
      <c r="G44" s="46"/>
    </row>
    <row r="46" spans="1:5" ht="11.25">
      <c r="A46" s="49" t="s">
        <v>51</v>
      </c>
      <c r="B46" s="50"/>
      <c r="C46" s="50"/>
      <c r="D46" s="51"/>
      <c r="E46" s="51"/>
    </row>
    <row r="47" spans="1:5" ht="11.25">
      <c r="A47" s="49" t="s">
        <v>52</v>
      </c>
      <c r="B47" s="50" t="s">
        <v>53</v>
      </c>
      <c r="C47" s="50"/>
      <c r="D47" s="51"/>
      <c r="E47" s="52" t="s">
        <v>55</v>
      </c>
    </row>
    <row r="48" spans="1:5" ht="11.25">
      <c r="A48" s="49"/>
      <c r="B48" s="50" t="s">
        <v>54</v>
      </c>
      <c r="C48" s="50"/>
      <c r="D48" s="51"/>
      <c r="E48" s="52" t="s">
        <v>56</v>
      </c>
    </row>
    <row r="49" spans="1:5" ht="11.25">
      <c r="A49" s="49"/>
      <c r="B49" s="50"/>
      <c r="C49" s="50"/>
      <c r="D49" s="51"/>
      <c r="E49" s="51"/>
    </row>
    <row r="50" spans="1:4" ht="11.25">
      <c r="A50" s="49"/>
      <c r="B50" s="50"/>
      <c r="C50" s="51"/>
      <c r="D50" s="51"/>
    </row>
    <row r="51" spans="1:4" ht="11.25">
      <c r="A51" s="49"/>
      <c r="B51" s="50"/>
      <c r="C51" s="51"/>
      <c r="D51" s="51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  <ignoredErrors>
    <ignoredError sqref="B20:F20 B4:F4 H5:H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2023-05-16T23:47:20Z</cp:lastPrinted>
  <dcterms:created xsi:type="dcterms:W3CDTF">2012-12-11T20:48:19Z</dcterms:created>
  <dcterms:modified xsi:type="dcterms:W3CDTF">2023-05-16T23:47:24Z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