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AA" sheetId="1" r:id="rId1"/>
  </sheets>
  <definedNames>
    <definedName name="_xlnm.Print_Area" localSheetId="0">'EAA'!$A$1:$F$33</definedName>
  </definedNames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<sst xmlns="http://schemas.openxmlformats.org/spreadsheetml/2006/main" count="33" uniqueCount="33">
  <si>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</si>
  <si>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</si>
  <si>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</si>
  <si>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</si>
  <si>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</si>
  <si>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</si>
  <si>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</si>
  <si>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</si>
  <si>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</si>
  <si>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</si>
  <si>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</si>
  <si>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</si>
  <si>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</si>
  <si>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</si>
  <si>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</si>
  <si>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</si>
  <si>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</si>
  <si>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</si>
  <si>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</si>
  <si>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</si>
  <si>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</si>
  <si>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</si>
  <si>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</si>
  <si>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</si>
  <si>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</si>
  <si>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</si>
  <si>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Salvatierra, Gto.
Estado Analítico del Activo
Del 1 de Enero al 31 de Marzo de 2023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</si>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</sst>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top" indent="1"/>
      <protection/>
    </xf>
    <xf numFmtId="0" fontId="3" fillId="0" borderId="10" xfId="58" applyFont="1" applyFill="1" applyBorder="1" applyAlignment="1">
      <alignment horizontal="left" vertical="top" indent="2"/>
      <protection/>
    </xf>
    <xf numFmtId="0" fontId="4" fillId="0" borderId="10" xfId="58" applyFont="1" applyFill="1" applyBorder="1" applyAlignment="1">
      <alignment horizontal="left" vertical="top" indent="2"/>
      <protection/>
    </xf>
    <xf numFmtId="0" fontId="2" fillId="0" borderId="0" xfId="58" applyAlignment="1" applyProtection="1">
      <alignment horizontal="left" vertical="top" indent="1"/>
      <protection locked="0"/>
    </xf>
    <xf numFmtId="3" fontId="3" fillId="0" borderId="10" xfId="58" applyNumberFormat="1" applyFont="1" applyFill="1" applyBorder="1" applyAlignment="1" applyProtection="1">
      <alignment vertical="top" wrapText="1"/>
      <protection locked="0"/>
    </xf>
    <xf numFmtId="3" fontId="4" fillId="0" borderId="10" xfId="58" applyNumberFormat="1" applyFont="1" applyFill="1" applyBorder="1" applyAlignment="1" applyProtection="1">
      <alignment vertical="top" wrapText="1"/>
      <protection locked="0"/>
    </xf>
    <xf numFmtId="3" fontId="4" fillId="0" borderId="10" xfId="58" applyNumberFormat="1" applyFont="1" applyFill="1" applyBorder="1" applyAlignment="1" applyProtection="1">
      <alignment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E29" sqref="E29:E30"/>
    </sheetView>
  </sheetViews>
  <sheetFormatPr defaultColWidth="12" defaultRowHeight="11.25"/>
  <cols>
    <col min="1" max="1" width="65.83203125" style="1" customWidth="1"/>
    <col min="2" max="6" width="20.83203125" style="1" customWidth="1"/>
    <col min="7" max="16384" width="12" style="1" customWidth="1"/>
  </cols>
  <sheetData>
    <row r="1" spans="1:6" ht="45" customHeight="1">
      <c r="A1" s="11" t="s">
        <v>26</v>
      </c>
      <c r="B1" s="12"/>
      <c r="C1" s="12"/>
      <c r="D1" s="12"/>
      <c r="E1" s="12"/>
      <c r="F1" s="13"/>
    </row>
    <row r="2" spans="1:6" ht="11.25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ht="11.25">
      <c r="A3" s="4" t="s">
        <v>0</v>
      </c>
      <c r="B3" s="8">
        <f>B4+B12</f>
        <v>553737595.6899999</v>
      </c>
      <c r="C3" s="8">
        <f>C4+C12</f>
        <v>346717249.48</v>
      </c>
      <c r="D3" s="8">
        <f>D4+D12</f>
        <v>363402034.01000005</v>
      </c>
      <c r="E3" s="8">
        <f>E4+E12</f>
        <v>537052811.16</v>
      </c>
      <c r="F3" s="8">
        <f>F4+F12</f>
        <v>-16684784.530000022</v>
      </c>
    </row>
    <row r="4" spans="1:6" ht="11.25">
      <c r="A4" s="5" t="s">
        <v>4</v>
      </c>
      <c r="B4" s="8">
        <f>SUM(B5:B11)</f>
        <v>67454764.66</v>
      </c>
      <c r="C4" s="8">
        <f>SUM(C5:C11)</f>
        <v>307732885.32</v>
      </c>
      <c r="D4" s="8">
        <f>SUM(D5:D11)</f>
        <v>320539022.53000003</v>
      </c>
      <c r="E4" s="8">
        <f>SUM(E5:E11)</f>
        <v>54648627.45000003</v>
      </c>
      <c r="F4" s="8">
        <f>SUM(F5:F11)</f>
        <v>-12806137.20999997</v>
      </c>
    </row>
    <row r="5" spans="1:6" ht="11.25">
      <c r="A5" s="6" t="s">
        <v>5</v>
      </c>
      <c r="B5" s="9">
        <v>33609058.02</v>
      </c>
      <c r="C5" s="9">
        <v>163062078.85</v>
      </c>
      <c r="D5" s="9">
        <v>162256435.1</v>
      </c>
      <c r="E5" s="9">
        <f>B5+C5-D5</f>
        <v>34414701.77000001</v>
      </c>
      <c r="F5" s="9">
        <f aca="true" t="shared" si="0" ref="F5:F11">E5-B5</f>
        <v>805643.7500000075</v>
      </c>
    </row>
    <row r="6" spans="1:6" ht="11.25">
      <c r="A6" s="6" t="s">
        <v>6</v>
      </c>
      <c r="B6" s="9">
        <v>6514547.99</v>
      </c>
      <c r="C6" s="9">
        <v>144475225.55</v>
      </c>
      <c r="D6" s="9">
        <v>144197529</v>
      </c>
      <c r="E6" s="9">
        <f aca="true" t="shared" si="1" ref="E6:E11">B6+C6-D6</f>
        <v>6792244.540000021</v>
      </c>
      <c r="F6" s="9">
        <f t="shared" si="0"/>
        <v>277696.55000002123</v>
      </c>
    </row>
    <row r="7" spans="1:6" ht="11.25">
      <c r="A7" s="6" t="s">
        <v>7</v>
      </c>
      <c r="B7" s="9">
        <v>27331158.65</v>
      </c>
      <c r="C7" s="9">
        <v>195580.92</v>
      </c>
      <c r="D7" s="9">
        <v>14085058.43</v>
      </c>
      <c r="E7" s="9">
        <f t="shared" si="1"/>
        <v>13441681.14</v>
      </c>
      <c r="F7" s="9">
        <f t="shared" si="0"/>
        <v>-13889477.509999998</v>
      </c>
    </row>
    <row r="8" spans="1:6" ht="11.25">
      <c r="A8" s="6" t="s">
        <v>1</v>
      </c>
      <c r="B8" s="9">
        <v>0</v>
      </c>
      <c r="C8" s="9">
        <v>0</v>
      </c>
      <c r="D8" s="9">
        <v>0</v>
      </c>
      <c r="E8" s="9">
        <f t="shared" si="1"/>
        <v>0</v>
      </c>
      <c r="F8" s="9">
        <f t="shared" si="0"/>
        <v>0</v>
      </c>
    </row>
    <row r="9" spans="1:6" ht="11.25">
      <c r="A9" s="6" t="s">
        <v>2</v>
      </c>
      <c r="B9" s="9">
        <v>0</v>
      </c>
      <c r="C9" s="9">
        <v>0</v>
      </c>
      <c r="D9" s="9">
        <v>0</v>
      </c>
      <c r="E9" s="9">
        <f t="shared" si="1"/>
        <v>0</v>
      </c>
      <c r="F9" s="9">
        <f t="shared" si="0"/>
        <v>0</v>
      </c>
    </row>
    <row r="10" spans="1:6" ht="11.25">
      <c r="A10" s="6" t="s">
        <v>8</v>
      </c>
      <c r="B10" s="9">
        <v>0</v>
      </c>
      <c r="C10" s="9">
        <v>0</v>
      </c>
      <c r="D10" s="9">
        <v>0</v>
      </c>
      <c r="E10" s="9">
        <f t="shared" si="1"/>
        <v>0</v>
      </c>
      <c r="F10" s="9">
        <f t="shared" si="0"/>
        <v>0</v>
      </c>
    </row>
    <row r="11" spans="1:6" ht="11.25">
      <c r="A11" s="6" t="s">
        <v>9</v>
      </c>
      <c r="B11" s="9">
        <v>0</v>
      </c>
      <c r="C11" s="9">
        <v>0</v>
      </c>
      <c r="D11" s="9">
        <v>0</v>
      </c>
      <c r="E11" s="9">
        <f t="shared" si="1"/>
        <v>0</v>
      </c>
      <c r="F11" s="9">
        <f t="shared" si="0"/>
        <v>0</v>
      </c>
    </row>
    <row r="12" spans="1:6" ht="11.25">
      <c r="A12" s="5" t="s">
        <v>10</v>
      </c>
      <c r="B12" s="8">
        <f>SUM(B13:B21)</f>
        <v>486282831.03</v>
      </c>
      <c r="C12" s="8">
        <f>SUM(C13:C21)</f>
        <v>38984364.16</v>
      </c>
      <c r="D12" s="8">
        <f>SUM(D13:D21)</f>
        <v>42863011.48</v>
      </c>
      <c r="E12" s="8">
        <f>SUM(E13:E21)</f>
        <v>482404183.7099999</v>
      </c>
      <c r="F12" s="8">
        <f>SUM(F13:F21)</f>
        <v>-3878647.3200000525</v>
      </c>
    </row>
    <row r="13" spans="1:6" ht="11.25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aca="true" t="shared" si="2" ref="F13:F21">E13-B13</f>
        <v>0</v>
      </c>
    </row>
    <row r="14" spans="1:6" ht="11.25">
      <c r="A14" s="6" t="s">
        <v>12</v>
      </c>
      <c r="B14" s="10">
        <v>0</v>
      </c>
      <c r="C14" s="10">
        <v>0</v>
      </c>
      <c r="D14" s="10">
        <v>0</v>
      </c>
      <c r="E14" s="10">
        <f aca="true" t="shared" si="3" ref="E14:E21">B14+C14-D14</f>
        <v>0</v>
      </c>
      <c r="F14" s="10">
        <f t="shared" si="2"/>
        <v>0</v>
      </c>
    </row>
    <row r="15" spans="1:6" ht="11.25">
      <c r="A15" s="6" t="s">
        <v>13</v>
      </c>
      <c r="B15" s="10">
        <v>417391233.27</v>
      </c>
      <c r="C15" s="10">
        <v>38984364.16</v>
      </c>
      <c r="D15" s="10">
        <v>42863011.48</v>
      </c>
      <c r="E15" s="10">
        <f t="shared" si="3"/>
        <v>413512585.9499999</v>
      </c>
      <c r="F15" s="10">
        <f t="shared" si="2"/>
        <v>-3878647.3200000525</v>
      </c>
    </row>
    <row r="16" spans="1:6" ht="11.25">
      <c r="A16" s="6" t="s">
        <v>14</v>
      </c>
      <c r="B16" s="9">
        <v>94840250.94</v>
      </c>
      <c r="C16" s="9">
        <v>0</v>
      </c>
      <c r="D16" s="9">
        <v>0</v>
      </c>
      <c r="E16" s="9">
        <f t="shared" si="3"/>
        <v>94840250.94</v>
      </c>
      <c r="F16" s="9">
        <f t="shared" si="2"/>
        <v>0</v>
      </c>
    </row>
    <row r="17" spans="1:6" ht="11.25">
      <c r="A17" s="6" t="s">
        <v>15</v>
      </c>
      <c r="B17" s="9">
        <v>308430.75</v>
      </c>
      <c r="C17" s="9">
        <v>0</v>
      </c>
      <c r="D17" s="9">
        <v>0</v>
      </c>
      <c r="E17" s="9">
        <f t="shared" si="3"/>
        <v>308430.75</v>
      </c>
      <c r="F17" s="9">
        <f t="shared" si="2"/>
        <v>0</v>
      </c>
    </row>
    <row r="18" spans="1:6" ht="11.25">
      <c r="A18" s="6" t="s">
        <v>16</v>
      </c>
      <c r="B18" s="9">
        <v>-26257083.93</v>
      </c>
      <c r="C18" s="9">
        <v>0</v>
      </c>
      <c r="D18" s="9">
        <v>0</v>
      </c>
      <c r="E18" s="9">
        <f t="shared" si="3"/>
        <v>-26257083.93</v>
      </c>
      <c r="F18" s="9">
        <f t="shared" si="2"/>
        <v>0</v>
      </c>
    </row>
    <row r="19" spans="1:6" ht="11.25">
      <c r="A19" s="6" t="s">
        <v>17</v>
      </c>
      <c r="B19" s="9">
        <v>0</v>
      </c>
      <c r="C19" s="9">
        <v>0</v>
      </c>
      <c r="D19" s="9">
        <v>0</v>
      </c>
      <c r="E19" s="9">
        <f t="shared" si="3"/>
        <v>0</v>
      </c>
      <c r="F19" s="9">
        <f t="shared" si="2"/>
        <v>0</v>
      </c>
    </row>
    <row r="20" spans="1:6" ht="11.25">
      <c r="A20" s="6" t="s">
        <v>18</v>
      </c>
      <c r="B20" s="9">
        <v>0</v>
      </c>
      <c r="C20" s="9">
        <v>0</v>
      </c>
      <c r="D20" s="9">
        <v>0</v>
      </c>
      <c r="E20" s="9">
        <f t="shared" si="3"/>
        <v>0</v>
      </c>
      <c r="F20" s="9">
        <f t="shared" si="2"/>
        <v>0</v>
      </c>
    </row>
    <row r="21" spans="1:6" ht="11.25">
      <c r="A21" s="6" t="s">
        <v>19</v>
      </c>
      <c r="B21" s="9">
        <v>0</v>
      </c>
      <c r="C21" s="9">
        <v>0</v>
      </c>
      <c r="D21" s="9">
        <v>0</v>
      </c>
      <c r="E21" s="9">
        <f t="shared" si="3"/>
        <v>0</v>
      </c>
      <c r="F21" s="9">
        <f t="shared" si="2"/>
        <v>0</v>
      </c>
    </row>
    <row r="23" ht="12.75">
      <c r="A23" s="7" t="s">
        <v>24</v>
      </c>
    </row>
    <row r="25" spans="1:3" ht="11.25">
      <c r="A25" s="14" t="s">
        <v>27</v>
      </c>
      <c r="B25" s="15"/>
      <c r="C25" s="15"/>
    </row>
    <row r="26" spans="1:3" ht="11.25">
      <c r="A26" s="14" t="s">
        <v>28</v>
      </c>
      <c r="B26" s="15" t="s">
        <v>29</v>
      </c>
      <c r="C26" s="15"/>
    </row>
    <row r="27" spans="1:3" ht="11.25">
      <c r="A27" s="14"/>
      <c r="B27" s="15" t="s">
        <v>30</v>
      </c>
      <c r="C27" s="15"/>
    </row>
    <row r="28" spans="1:3" ht="11.25">
      <c r="A28" s="14"/>
      <c r="B28" s="15"/>
      <c r="C28" s="15"/>
    </row>
    <row r="29" spans="1:5" ht="11.25">
      <c r="A29" s="14"/>
      <c r="B29" s="15"/>
      <c r="E29" s="16" t="s">
        <v>31</v>
      </c>
    </row>
    <row r="30" spans="1:5" ht="11.25">
      <c r="A30" s="14"/>
      <c r="B30" s="15"/>
      <c r="E30" s="16" t="s">
        <v>32</v>
      </c>
    </row>
  </sheetData>
  <sheetProtection formatCells="0" formatColumns="0" formatRows="0" autoFilter="0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2023-05-16T23:49:24Z</cp:lastPrinted>
  <dcterms:created xsi:type="dcterms:W3CDTF">2014-02-09T04:04:15Z</dcterms:created>
  <dcterms:modified xsi:type="dcterms:W3CDTF">2023-05-16T23:49:25Z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