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EFE" sheetId="1" r:id="rId1"/>
  </sheets>
  <definedNames>
    <definedName name="_xlnm.Print_Area" localSheetId="0">'EFE'!$A$1:$I$77</definedName>
  </definedNames>
  <calcPr fullCalcOnLoad="1"/>
</workbook>
</file>

<file path=xl/sharedStrings.xml><?xml version="1.0" encoding="utf-8"?>
<sst xmlns="http://schemas.openxmlformats.org/spreadsheetml/2006/main" count="180" uniqueCount="60">
  <si>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</si>
  <si>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</si>
  <si>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</si>
  <si>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</si>
  <si>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</si>
  <si>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</si>
  <si>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</si>
  <si>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</si>
  <si>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</si>
  <si>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</si>
  <si>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</si>
  <si>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</si>
  <si>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</si>
  <si>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</si>
  <si>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</si>
  <si>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</si>
  <si>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</si>
  <si>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</si>
  <si>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</si>
  <si>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</si>
  <si>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</si>
  <si>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</si>
  <si>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</si>
  <si>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</si>
  <si>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</si>
  <si>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</si>
  <si>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</si>
  <si>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</si>
  <si>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</si>
  <si>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</si>
  <si>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</si>
  <si>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</si>
  <si>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</si>
  <si>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</si>
  <si>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</si>
  <si>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</si>
  <si>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</si>
  <si>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</si>
  <si>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</si>
  <si>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</si>
  <si>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</si>
  <si>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</si>
  <si>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</si>
  <si>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</si>
  <si>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</si>
  <si>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</si>
  <si>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</si>
  <si>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</si>
  <si>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</si>
  <si>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</si>
  <si>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Municipio de Salvatierra, Gto.
Estado de Flujos de Efectivo
Del 1 de Enero 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</si>
  <si>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</si>
  <si>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</si>
  <si>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</si>
  <si>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</si>
  <si>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</si>
  <si>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</si>
  <si>
    <t>Sistema Municipal de Agua Potable y Alcantarillado para el Municipio de Salvatierra, Gto.
Estado de Flujos de Efectivo
Del 1 de Enero al 31 de Diciembre de 2022
(Cifras en Pesos)</t>
  </si>
  <si>
    <t>31120 Desarrollo Integral de la familia paramunicipal, no empresarial y no fuinanciera.</t>
  </si>
  <si>
    <t>31120 SMAPAS paramunicipal, no empresarial y no fuinanciera.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</si>
</sst>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8" applyFont="1" applyFill="1" applyBorder="1" applyProtection="1">
      <alignment/>
      <protection locked="0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top" wrapText="1" indent="1"/>
      <protection/>
    </xf>
    <xf numFmtId="0" fontId="4" fillId="0" borderId="11" xfId="58" applyFont="1" applyFill="1" applyBorder="1" applyAlignment="1" applyProtection="1">
      <alignment horizontal="center" vertical="top" wrapText="1"/>
      <protection locked="0"/>
    </xf>
    <xf numFmtId="0" fontId="3" fillId="0" borderId="11" xfId="58" applyFont="1" applyFill="1" applyBorder="1" applyAlignment="1">
      <alignment horizontal="left" vertical="top" wrapText="1" indent="2"/>
      <protection/>
    </xf>
    <xf numFmtId="0" fontId="4" fillId="0" borderId="11" xfId="58" applyFont="1" applyFill="1" applyBorder="1" applyAlignment="1">
      <alignment horizontal="left" vertical="top" wrapText="1" indent="3"/>
      <protection/>
    </xf>
    <xf numFmtId="0" fontId="4" fillId="0" borderId="11" xfId="58" applyFont="1" applyFill="1" applyBorder="1" applyAlignment="1">
      <alignment horizontal="left" vertical="top" wrapText="1"/>
      <protection/>
    </xf>
    <xf numFmtId="0" fontId="3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3" fontId="3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horizontal="center"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right" vertical="top"/>
      <protection locked="0"/>
    </xf>
    <xf numFmtId="0" fontId="3" fillId="0" borderId="11" xfId="58" applyFont="1" applyBorder="1" applyAlignment="1">
      <alignment horizontal="left" vertical="top" wrapText="1" indent="1"/>
      <protection/>
    </xf>
    <xf numFmtId="0" fontId="4" fillId="0" borderId="11" xfId="58" applyFont="1" applyBorder="1" applyAlignment="1" applyProtection="1">
      <alignment horizontal="center" vertical="top" wrapText="1"/>
      <protection locked="0"/>
    </xf>
    <xf numFmtId="0" fontId="3" fillId="0" borderId="11" xfId="58" applyFont="1" applyBorder="1" applyAlignment="1">
      <alignment horizontal="left" vertical="top" wrapText="1" indent="2"/>
      <protection/>
    </xf>
    <xf numFmtId="3" fontId="3" fillId="0" borderId="11" xfId="58" applyNumberFormat="1" applyFont="1" applyBorder="1" applyAlignment="1" applyProtection="1">
      <alignment vertical="top" wrapText="1"/>
      <protection locked="0"/>
    </xf>
    <xf numFmtId="0" fontId="4" fillId="0" borderId="11" xfId="58" applyFont="1" applyBorder="1" applyAlignment="1">
      <alignment horizontal="left" vertical="top" wrapText="1" indent="3"/>
      <protection/>
    </xf>
    <xf numFmtId="3" fontId="4" fillId="0" borderId="11" xfId="58" applyNumberFormat="1" applyFont="1" applyBorder="1" applyAlignment="1" applyProtection="1">
      <alignment vertical="top" wrapText="1"/>
      <protection locked="0"/>
    </xf>
    <xf numFmtId="0" fontId="4" fillId="0" borderId="11" xfId="58" applyFont="1" applyBorder="1" applyAlignment="1">
      <alignment horizontal="left" vertical="top" wrapText="1"/>
      <protection/>
    </xf>
    <xf numFmtId="3" fontId="4" fillId="0" borderId="11" xfId="58" applyNumberFormat="1" applyFont="1" applyBorder="1" applyAlignment="1" applyProtection="1">
      <alignment horizontal="center" vertical="top" wrapText="1"/>
      <protection locked="0"/>
    </xf>
    <xf numFmtId="0" fontId="3" fillId="0" borderId="11" xfId="58" applyFont="1" applyBorder="1" applyAlignment="1">
      <alignment vertical="top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left" vertical="top" wrapText="1" indent="1"/>
      <protection/>
    </xf>
    <xf numFmtId="0" fontId="4" fillId="0" borderId="13" xfId="58" applyFont="1" applyBorder="1" applyAlignment="1" applyProtection="1">
      <alignment horizontal="center" vertical="top" wrapText="1"/>
      <protection locked="0"/>
    </xf>
    <xf numFmtId="0" fontId="3" fillId="0" borderId="14" xfId="58" applyFont="1" applyBorder="1" applyAlignment="1">
      <alignment horizontal="left" vertical="top" wrapText="1" indent="2"/>
      <protection/>
    </xf>
    <xf numFmtId="3" fontId="3" fillId="0" borderId="13" xfId="58" applyNumberFormat="1" applyFont="1" applyBorder="1" applyAlignment="1" applyProtection="1">
      <alignment vertical="top" wrapText="1"/>
      <protection locked="0"/>
    </xf>
    <xf numFmtId="0" fontId="4" fillId="0" borderId="14" xfId="58" applyFont="1" applyBorder="1" applyAlignment="1">
      <alignment horizontal="left" vertical="top" wrapText="1" indent="3"/>
      <protection/>
    </xf>
    <xf numFmtId="3" fontId="4" fillId="0" borderId="13" xfId="58" applyNumberFormat="1" applyFont="1" applyBorder="1" applyAlignment="1" applyProtection="1">
      <alignment vertical="top" wrapText="1"/>
      <protection locked="0"/>
    </xf>
    <xf numFmtId="0" fontId="4" fillId="0" borderId="14" xfId="58" applyFont="1" applyBorder="1" applyAlignment="1">
      <alignment horizontal="left" vertical="top" wrapText="1"/>
      <protection/>
    </xf>
    <xf numFmtId="3" fontId="4" fillId="0" borderId="13" xfId="58" applyNumberFormat="1" applyFont="1" applyBorder="1" applyAlignment="1" applyProtection="1">
      <alignment horizontal="center" vertical="top" wrapText="1"/>
      <protection locked="0"/>
    </xf>
    <xf numFmtId="0" fontId="3" fillId="0" borderId="14" xfId="58" applyFont="1" applyBorder="1" applyAlignment="1">
      <alignment vertical="top" wrapText="1"/>
      <protection/>
    </xf>
    <xf numFmtId="0" fontId="4" fillId="0" borderId="15" xfId="58" applyFont="1" applyBorder="1" applyAlignment="1">
      <alignment vertical="top" wrapText="1"/>
      <protection/>
    </xf>
    <xf numFmtId="0" fontId="4" fillId="0" borderId="16" xfId="58" applyFont="1" applyBorder="1" applyAlignment="1">
      <alignment horizontal="center" vertical="top" wrapText="1"/>
      <protection/>
    </xf>
    <xf numFmtId="0" fontId="4" fillId="0" borderId="17" xfId="58" applyFont="1" applyBorder="1" applyAlignment="1">
      <alignment horizontal="center" vertical="top"/>
      <protection/>
    </xf>
    <xf numFmtId="0" fontId="3" fillId="0" borderId="18" xfId="58" applyFont="1" applyBorder="1" applyAlignment="1" applyProtection="1">
      <alignment vertical="center" wrapText="1"/>
      <protection locked="0"/>
    </xf>
    <xf numFmtId="0" fontId="5" fillId="0" borderId="0" xfId="58" applyFont="1" applyFill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2" fillId="0" borderId="0" xfId="5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34" borderId="21" xfId="58" applyFont="1" applyFill="1" applyBorder="1" applyAlignment="1" applyProtection="1">
      <alignment horizontal="center" vertical="top" wrapText="1"/>
      <protection locked="0"/>
    </xf>
    <xf numFmtId="0" fontId="4" fillId="34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12" defaultRowHeight="18.75" customHeight="1"/>
  <cols>
    <col min="1" max="1" width="80.66015625" style="1" customWidth="1"/>
    <col min="2" max="3" width="25.83203125" style="1" customWidth="1"/>
    <col min="4" max="4" width="1.83203125" style="1" customWidth="1"/>
    <col min="5" max="6" width="12" style="1" customWidth="1"/>
    <col min="7" max="7" width="2" style="1" customWidth="1"/>
    <col min="8" max="11" width="12" style="1" customWidth="1"/>
    <col min="12" max="12" width="27" style="1" customWidth="1"/>
    <col min="13" max="16384" width="12" style="1" customWidth="1"/>
  </cols>
  <sheetData>
    <row r="1" spans="1:9" ht="33" customHeight="1">
      <c r="A1" s="44" t="s">
        <v>50</v>
      </c>
      <c r="B1" s="45"/>
      <c r="C1" s="46"/>
      <c r="E1" s="50" t="s">
        <v>58</v>
      </c>
      <c r="F1" s="50"/>
      <c r="G1" s="42" t="s">
        <v>57</v>
      </c>
      <c r="H1" s="49" t="s">
        <v>59</v>
      </c>
      <c r="I1" s="49"/>
    </row>
    <row r="2" spans="1:22" ht="18.75" customHeight="1">
      <c r="A2" s="2" t="s">
        <v>0</v>
      </c>
      <c r="B2" s="3">
        <v>2022</v>
      </c>
      <c r="C2" s="3">
        <v>2021</v>
      </c>
      <c r="D2" s="2" t="s">
        <v>0</v>
      </c>
      <c r="E2" s="3">
        <v>2022</v>
      </c>
      <c r="F2" s="3">
        <v>2021</v>
      </c>
      <c r="G2" s="27" t="s">
        <v>0</v>
      </c>
      <c r="H2" s="28">
        <v>2022</v>
      </c>
      <c r="I2" s="29">
        <v>2021</v>
      </c>
      <c r="V2" s="1" t="s">
        <v>1</v>
      </c>
    </row>
    <row r="3" spans="1:9" ht="18.75" customHeight="1">
      <c r="A3" s="4" t="s">
        <v>39</v>
      </c>
      <c r="B3" s="5"/>
      <c r="C3" s="5"/>
      <c r="D3" s="18" t="s">
        <v>39</v>
      </c>
      <c r="E3" s="19"/>
      <c r="F3" s="19"/>
      <c r="G3" s="30" t="s">
        <v>39</v>
      </c>
      <c r="H3" s="19"/>
      <c r="I3" s="31"/>
    </row>
    <row r="4" spans="1:9" ht="18.75" customHeight="1">
      <c r="A4" s="6" t="s">
        <v>2</v>
      </c>
      <c r="B4" s="13">
        <f>SUM(B5:B14)</f>
        <v>371501702.93</v>
      </c>
      <c r="C4" s="13">
        <f>SUM(C5:C14)</f>
        <v>353798894.61</v>
      </c>
      <c r="D4" s="20" t="s">
        <v>2</v>
      </c>
      <c r="E4" s="21">
        <f>SUM(E5:E14)</f>
        <v>7440560.1</v>
      </c>
      <c r="F4" s="21">
        <f>SUM(F5:F14)</f>
        <v>9143911.92</v>
      </c>
      <c r="G4" s="32" t="s">
        <v>2</v>
      </c>
      <c r="H4" s="21">
        <f>SUM(H5:H14)</f>
        <v>25234697.96</v>
      </c>
      <c r="I4" s="33">
        <f>SUM(I5:I14)</f>
        <v>23626623.02</v>
      </c>
    </row>
    <row r="5" spans="1:9" ht="18.75" customHeight="1">
      <c r="A5" s="7" t="s">
        <v>3</v>
      </c>
      <c r="B5" s="14">
        <v>21496417.13</v>
      </c>
      <c r="C5" s="14">
        <v>20589924.44</v>
      </c>
      <c r="D5" s="22" t="s">
        <v>3</v>
      </c>
      <c r="E5" s="23">
        <v>0</v>
      </c>
      <c r="F5" s="23">
        <v>0</v>
      </c>
      <c r="G5" s="34" t="s">
        <v>3</v>
      </c>
      <c r="H5" s="23">
        <v>0</v>
      </c>
      <c r="I5" s="35">
        <v>0</v>
      </c>
    </row>
    <row r="6" spans="1:9" ht="18.75" customHeight="1">
      <c r="A6" s="7" t="s">
        <v>4</v>
      </c>
      <c r="B6" s="14">
        <v>0</v>
      </c>
      <c r="C6" s="14">
        <v>0</v>
      </c>
      <c r="D6" s="22" t="s">
        <v>4</v>
      </c>
      <c r="E6" s="23">
        <v>0</v>
      </c>
      <c r="F6" s="23">
        <v>0</v>
      </c>
      <c r="G6" s="34" t="s">
        <v>4</v>
      </c>
      <c r="H6" s="23">
        <v>0</v>
      </c>
      <c r="I6" s="35">
        <v>0</v>
      </c>
    </row>
    <row r="7" spans="1:9" ht="18.75" customHeight="1">
      <c r="A7" s="7" t="s">
        <v>35</v>
      </c>
      <c r="B7" s="14">
        <v>2852349.86</v>
      </c>
      <c r="C7" s="14">
        <v>3230461.96</v>
      </c>
      <c r="D7" s="22" t="s">
        <v>35</v>
      </c>
      <c r="E7" s="23">
        <v>0</v>
      </c>
      <c r="F7" s="23">
        <v>0</v>
      </c>
      <c r="G7" s="34" t="s">
        <v>35</v>
      </c>
      <c r="H7" s="23">
        <v>0</v>
      </c>
      <c r="I7" s="35">
        <v>0</v>
      </c>
    </row>
    <row r="8" spans="1:9" ht="18.75" customHeight="1">
      <c r="A8" s="7" t="s">
        <v>5</v>
      </c>
      <c r="B8" s="14">
        <v>8302630.33</v>
      </c>
      <c r="C8" s="14">
        <v>8061960.47</v>
      </c>
      <c r="D8" s="22" t="s">
        <v>5</v>
      </c>
      <c r="E8" s="23">
        <v>0</v>
      </c>
      <c r="F8" s="23">
        <v>0</v>
      </c>
      <c r="G8" s="34" t="s">
        <v>5</v>
      </c>
      <c r="H8" s="23">
        <v>0</v>
      </c>
      <c r="I8" s="35">
        <v>0</v>
      </c>
    </row>
    <row r="9" spans="1:12" ht="18.75" customHeight="1">
      <c r="A9" s="7" t="s">
        <v>36</v>
      </c>
      <c r="B9" s="14">
        <v>3745698.93</v>
      </c>
      <c r="C9" s="14">
        <v>3659608.07</v>
      </c>
      <c r="D9" s="22" t="s">
        <v>36</v>
      </c>
      <c r="E9" s="23">
        <v>0</v>
      </c>
      <c r="F9" s="23">
        <v>0</v>
      </c>
      <c r="G9" s="34" t="s">
        <v>36</v>
      </c>
      <c r="H9" s="23">
        <v>0</v>
      </c>
      <c r="I9" s="35">
        <v>0</v>
      </c>
      <c r="L9" s="43"/>
    </row>
    <row r="10" spans="1:12" ht="18.75" customHeight="1">
      <c r="A10" s="7" t="s">
        <v>37</v>
      </c>
      <c r="B10" s="14">
        <v>2257728.24</v>
      </c>
      <c r="C10" s="14">
        <v>1402736.05</v>
      </c>
      <c r="D10" s="22" t="s">
        <v>37</v>
      </c>
      <c r="E10" s="23">
        <v>0</v>
      </c>
      <c r="F10" s="23">
        <v>0</v>
      </c>
      <c r="G10" s="34" t="s">
        <v>37</v>
      </c>
      <c r="H10" s="23">
        <v>0</v>
      </c>
      <c r="I10" s="35">
        <v>0</v>
      </c>
      <c r="L10" s="43"/>
    </row>
    <row r="11" spans="1:9" ht="18.75" customHeight="1">
      <c r="A11" s="7" t="s">
        <v>38</v>
      </c>
      <c r="B11" s="14">
        <v>0</v>
      </c>
      <c r="C11" s="14">
        <v>0</v>
      </c>
      <c r="D11" s="22" t="s">
        <v>38</v>
      </c>
      <c r="E11" s="23">
        <v>905097.5</v>
      </c>
      <c r="F11" s="23">
        <v>761481.5</v>
      </c>
      <c r="G11" s="34" t="s">
        <v>38</v>
      </c>
      <c r="H11" s="23">
        <v>25234697.96</v>
      </c>
      <c r="I11" s="35">
        <v>22648023.02</v>
      </c>
    </row>
    <row r="12" spans="1:9" ht="18.75" customHeight="1">
      <c r="A12" s="7" t="s">
        <v>40</v>
      </c>
      <c r="B12" s="14">
        <v>332846878.44</v>
      </c>
      <c r="C12" s="14">
        <v>316854203.62</v>
      </c>
      <c r="D12" s="22" t="s">
        <v>40</v>
      </c>
      <c r="E12" s="23">
        <v>198294</v>
      </c>
      <c r="F12" s="23">
        <v>1028000</v>
      </c>
      <c r="G12" s="34" t="s">
        <v>40</v>
      </c>
      <c r="H12" s="23">
        <v>0</v>
      </c>
      <c r="I12" s="35">
        <v>0</v>
      </c>
    </row>
    <row r="13" spans="1:9" ht="18.75" customHeight="1">
      <c r="A13" s="7" t="s">
        <v>41</v>
      </c>
      <c r="B13" s="14">
        <v>0</v>
      </c>
      <c r="C13" s="14">
        <v>0</v>
      </c>
      <c r="D13" s="22" t="s">
        <v>41</v>
      </c>
      <c r="E13" s="23">
        <v>6337168.6</v>
      </c>
      <c r="F13" s="23">
        <v>7354430.42</v>
      </c>
      <c r="G13" s="34" t="s">
        <v>41</v>
      </c>
      <c r="H13" s="23">
        <v>0</v>
      </c>
      <c r="I13" s="35">
        <v>0</v>
      </c>
    </row>
    <row r="14" spans="1:9" ht="18.75" customHeight="1">
      <c r="A14" s="7" t="s">
        <v>6</v>
      </c>
      <c r="B14" s="14">
        <v>0</v>
      </c>
      <c r="C14" s="14">
        <v>0</v>
      </c>
      <c r="D14" s="22" t="s">
        <v>6</v>
      </c>
      <c r="E14" s="23">
        <v>0</v>
      </c>
      <c r="F14" s="23">
        <v>0</v>
      </c>
      <c r="G14" s="34" t="s">
        <v>6</v>
      </c>
      <c r="H14" s="23">
        <v>0</v>
      </c>
      <c r="I14" s="35">
        <v>978600</v>
      </c>
    </row>
    <row r="15" spans="1:9" ht="18.75" customHeight="1">
      <c r="A15" s="8"/>
      <c r="B15" s="15"/>
      <c r="C15" s="15"/>
      <c r="D15" s="24"/>
      <c r="E15" s="25"/>
      <c r="F15" s="25"/>
      <c r="G15" s="36"/>
      <c r="H15" s="25"/>
      <c r="I15" s="37"/>
    </row>
    <row r="16" spans="1:9" ht="18.75" customHeight="1">
      <c r="A16" s="6" t="s">
        <v>7</v>
      </c>
      <c r="B16" s="13">
        <f>SUM(B17:B32)</f>
        <v>254279669.76000002</v>
      </c>
      <c r="C16" s="13">
        <f>SUM(C17:C32)</f>
        <v>243296713.91000003</v>
      </c>
      <c r="D16" s="20" t="s">
        <v>7</v>
      </c>
      <c r="E16" s="21">
        <f>SUM(E17:E32)</f>
        <v>8605312.97</v>
      </c>
      <c r="F16" s="21">
        <f>SUM(F17:F32)</f>
        <v>8961829.34</v>
      </c>
      <c r="G16" s="32" t="s">
        <v>7</v>
      </c>
      <c r="H16" s="21">
        <f>SUM(H17:H32)</f>
        <v>23514668.86</v>
      </c>
      <c r="I16" s="33">
        <f>SUM(I17:I32)</f>
        <v>20783549.92</v>
      </c>
    </row>
    <row r="17" spans="1:9" ht="18.75" customHeight="1">
      <c r="A17" s="7" t="s">
        <v>8</v>
      </c>
      <c r="B17" s="14">
        <v>131415945.17</v>
      </c>
      <c r="C17" s="14">
        <v>114464349.81</v>
      </c>
      <c r="D17" s="22" t="s">
        <v>8</v>
      </c>
      <c r="E17" s="23">
        <v>5484811.68</v>
      </c>
      <c r="F17" s="23">
        <v>4663308</v>
      </c>
      <c r="G17" s="34" t="s">
        <v>8</v>
      </c>
      <c r="H17" s="23">
        <v>10956521.17</v>
      </c>
      <c r="I17" s="35">
        <v>9895115.71</v>
      </c>
    </row>
    <row r="18" spans="1:9" ht="18.75" customHeight="1">
      <c r="A18" s="7" t="s">
        <v>9</v>
      </c>
      <c r="B18" s="14">
        <v>0</v>
      </c>
      <c r="C18" s="14">
        <v>23018981.71</v>
      </c>
      <c r="D18" s="22" t="s">
        <v>9</v>
      </c>
      <c r="E18" s="23">
        <v>1593975.98</v>
      </c>
      <c r="F18" s="23">
        <v>711387.09</v>
      </c>
      <c r="G18" s="34" t="s">
        <v>9</v>
      </c>
      <c r="H18" s="23">
        <v>1450903.75</v>
      </c>
      <c r="I18" s="35">
        <v>1340809.04</v>
      </c>
    </row>
    <row r="19" spans="1:9" ht="18.75" customHeight="1">
      <c r="A19" s="7" t="s">
        <v>10</v>
      </c>
      <c r="B19" s="14">
        <v>82248669.11</v>
      </c>
      <c r="C19" s="14">
        <v>60938820.01</v>
      </c>
      <c r="D19" s="22" t="s">
        <v>10</v>
      </c>
      <c r="E19" s="23">
        <v>571458.45</v>
      </c>
      <c r="F19" s="23">
        <v>733805.52</v>
      </c>
      <c r="G19" s="34" t="s">
        <v>10</v>
      </c>
      <c r="H19" s="23">
        <v>11107243.94</v>
      </c>
      <c r="I19" s="35">
        <v>9547625.17</v>
      </c>
    </row>
    <row r="20" spans="1:9" ht="18.75" customHeight="1">
      <c r="A20" s="7" t="s">
        <v>11</v>
      </c>
      <c r="B20" s="14">
        <v>0</v>
      </c>
      <c r="C20" s="14">
        <v>0</v>
      </c>
      <c r="D20" s="22" t="s">
        <v>11</v>
      </c>
      <c r="E20" s="23">
        <v>0</v>
      </c>
      <c r="F20" s="23">
        <v>0</v>
      </c>
      <c r="G20" s="34" t="s">
        <v>11</v>
      </c>
      <c r="H20" s="23">
        <v>0</v>
      </c>
      <c r="I20" s="35">
        <v>0</v>
      </c>
    </row>
    <row r="21" spans="1:9" ht="18.75" customHeight="1">
      <c r="A21" s="7" t="s">
        <v>12</v>
      </c>
      <c r="B21" s="14">
        <v>6928366.1</v>
      </c>
      <c r="C21" s="14">
        <v>7555987.49</v>
      </c>
      <c r="D21" s="22" t="s">
        <v>12</v>
      </c>
      <c r="E21" s="23">
        <v>0</v>
      </c>
      <c r="F21" s="23">
        <v>0</v>
      </c>
      <c r="G21" s="34" t="s">
        <v>12</v>
      </c>
      <c r="H21" s="23">
        <v>0</v>
      </c>
      <c r="I21" s="35">
        <v>0</v>
      </c>
    </row>
    <row r="22" spans="1:9" ht="18.75" customHeight="1">
      <c r="A22" s="7" t="s">
        <v>42</v>
      </c>
      <c r="B22" s="14">
        <v>15996709.11</v>
      </c>
      <c r="C22" s="14">
        <v>18098475.06</v>
      </c>
      <c r="D22" s="22" t="s">
        <v>42</v>
      </c>
      <c r="E22" s="23">
        <v>0</v>
      </c>
      <c r="F22" s="23">
        <v>0</v>
      </c>
      <c r="G22" s="34" t="s">
        <v>42</v>
      </c>
      <c r="H22" s="23">
        <v>0</v>
      </c>
      <c r="I22" s="35">
        <v>0</v>
      </c>
    </row>
    <row r="23" spans="1:9" ht="18.75" customHeight="1">
      <c r="A23" s="7" t="s">
        <v>13</v>
      </c>
      <c r="B23" s="14">
        <v>781137.77</v>
      </c>
      <c r="C23" s="14">
        <v>2136754.3</v>
      </c>
      <c r="D23" s="22" t="s">
        <v>13</v>
      </c>
      <c r="E23" s="23">
        <v>310088.06</v>
      </c>
      <c r="F23" s="23">
        <v>2293935.23</v>
      </c>
      <c r="G23" s="34" t="s">
        <v>13</v>
      </c>
      <c r="H23" s="23">
        <v>0</v>
      </c>
      <c r="I23" s="35">
        <v>0</v>
      </c>
    </row>
    <row r="24" spans="1:9" ht="18.75" customHeight="1">
      <c r="A24" s="7" t="s">
        <v>14</v>
      </c>
      <c r="B24" s="14">
        <v>13959100.98</v>
      </c>
      <c r="C24" s="14">
        <v>13083345.53</v>
      </c>
      <c r="D24" s="22" t="s">
        <v>14</v>
      </c>
      <c r="E24" s="23">
        <v>644978.8</v>
      </c>
      <c r="F24" s="23">
        <v>559393.5</v>
      </c>
      <c r="G24" s="34" t="s">
        <v>14</v>
      </c>
      <c r="H24" s="23">
        <v>0</v>
      </c>
      <c r="I24" s="35">
        <v>0</v>
      </c>
    </row>
    <row r="25" spans="1:9" ht="18.75" customHeight="1">
      <c r="A25" s="7" t="s">
        <v>15</v>
      </c>
      <c r="B25" s="14">
        <v>0</v>
      </c>
      <c r="C25" s="14">
        <v>0</v>
      </c>
      <c r="D25" s="22" t="s">
        <v>15</v>
      </c>
      <c r="E25" s="23">
        <v>0</v>
      </c>
      <c r="F25" s="23">
        <v>0</v>
      </c>
      <c r="G25" s="34" t="s">
        <v>15</v>
      </c>
      <c r="H25" s="23">
        <v>0</v>
      </c>
      <c r="I25" s="35">
        <v>0</v>
      </c>
    </row>
    <row r="26" spans="1:9" ht="18.75" customHeight="1">
      <c r="A26" s="7" t="s">
        <v>16</v>
      </c>
      <c r="B26" s="14">
        <v>0</v>
      </c>
      <c r="C26" s="14">
        <v>0</v>
      </c>
      <c r="D26" s="22" t="s">
        <v>16</v>
      </c>
      <c r="E26" s="23">
        <v>0</v>
      </c>
      <c r="F26" s="23">
        <v>0</v>
      </c>
      <c r="G26" s="34" t="s">
        <v>16</v>
      </c>
      <c r="H26" s="23">
        <v>0</v>
      </c>
      <c r="I26" s="35">
        <v>0</v>
      </c>
    </row>
    <row r="27" spans="1:9" ht="18.75" customHeight="1">
      <c r="A27" s="7" t="s">
        <v>17</v>
      </c>
      <c r="B27" s="14">
        <v>0</v>
      </c>
      <c r="C27" s="14">
        <v>0</v>
      </c>
      <c r="D27" s="22" t="s">
        <v>17</v>
      </c>
      <c r="E27" s="23">
        <v>0</v>
      </c>
      <c r="F27" s="23">
        <v>0</v>
      </c>
      <c r="G27" s="34" t="s">
        <v>17</v>
      </c>
      <c r="H27" s="23">
        <v>0</v>
      </c>
      <c r="I27" s="35">
        <v>0</v>
      </c>
    </row>
    <row r="28" spans="1:9" ht="18.75" customHeight="1">
      <c r="A28" s="7" t="s">
        <v>18</v>
      </c>
      <c r="B28" s="14">
        <v>0</v>
      </c>
      <c r="C28" s="14">
        <v>0</v>
      </c>
      <c r="D28" s="22" t="s">
        <v>18</v>
      </c>
      <c r="E28" s="23">
        <v>0</v>
      </c>
      <c r="F28" s="23">
        <v>0</v>
      </c>
      <c r="G28" s="34" t="s">
        <v>18</v>
      </c>
      <c r="H28" s="23">
        <v>0</v>
      </c>
      <c r="I28" s="35">
        <v>0</v>
      </c>
    </row>
    <row r="29" spans="1:9" ht="18.75" customHeight="1">
      <c r="A29" s="7" t="s">
        <v>43</v>
      </c>
      <c r="B29" s="14">
        <v>0</v>
      </c>
      <c r="C29" s="14">
        <v>0</v>
      </c>
      <c r="D29" s="22" t="s">
        <v>43</v>
      </c>
      <c r="E29" s="23">
        <v>0</v>
      </c>
      <c r="F29" s="23">
        <v>0</v>
      </c>
      <c r="G29" s="34" t="s">
        <v>43</v>
      </c>
      <c r="H29" s="23">
        <v>0</v>
      </c>
      <c r="I29" s="35">
        <v>0</v>
      </c>
    </row>
    <row r="30" spans="1:9" ht="18.75" customHeight="1">
      <c r="A30" s="7" t="s">
        <v>19</v>
      </c>
      <c r="B30" s="14">
        <v>0</v>
      </c>
      <c r="C30" s="14">
        <v>0</v>
      </c>
      <c r="D30" s="22" t="s">
        <v>19</v>
      </c>
      <c r="E30" s="23">
        <v>0</v>
      </c>
      <c r="F30" s="23">
        <v>0</v>
      </c>
      <c r="G30" s="34" t="s">
        <v>19</v>
      </c>
      <c r="H30" s="23">
        <v>0</v>
      </c>
      <c r="I30" s="35">
        <v>0</v>
      </c>
    </row>
    <row r="31" spans="1:9" ht="18.75" customHeight="1">
      <c r="A31" s="7" t="s">
        <v>20</v>
      </c>
      <c r="B31" s="14">
        <v>2949741.52</v>
      </c>
      <c r="C31" s="14">
        <v>4000000</v>
      </c>
      <c r="D31" s="22" t="s">
        <v>20</v>
      </c>
      <c r="E31" s="23">
        <v>0</v>
      </c>
      <c r="F31" s="23">
        <v>0</v>
      </c>
      <c r="G31" s="34" t="s">
        <v>20</v>
      </c>
      <c r="H31" s="23">
        <v>0</v>
      </c>
      <c r="I31" s="35">
        <v>0</v>
      </c>
    </row>
    <row r="32" spans="1:9" ht="18.75" customHeight="1">
      <c r="A32" s="7" t="s">
        <v>21</v>
      </c>
      <c r="B32" s="14">
        <v>0</v>
      </c>
      <c r="C32" s="14">
        <v>0</v>
      </c>
      <c r="D32" s="22" t="s">
        <v>21</v>
      </c>
      <c r="E32" s="23">
        <v>0</v>
      </c>
      <c r="F32" s="23">
        <v>0</v>
      </c>
      <c r="G32" s="34" t="s">
        <v>21</v>
      </c>
      <c r="H32" s="23">
        <v>0</v>
      </c>
      <c r="I32" s="35">
        <v>0</v>
      </c>
    </row>
    <row r="33" spans="1:9" ht="18.75" customHeight="1">
      <c r="A33" s="4" t="s">
        <v>44</v>
      </c>
      <c r="B33" s="13">
        <f>B4-B16</f>
        <v>117222033.16999999</v>
      </c>
      <c r="C33" s="13">
        <f>C4-C16</f>
        <v>110502180.69999999</v>
      </c>
      <c r="D33" s="18" t="s">
        <v>44</v>
      </c>
      <c r="E33" s="21">
        <f>E4-E16</f>
        <v>-1164752.870000001</v>
      </c>
      <c r="F33" s="21">
        <f>F4-F16</f>
        <v>182082.58000000007</v>
      </c>
      <c r="G33" s="30" t="s">
        <v>44</v>
      </c>
      <c r="H33" s="21">
        <f>H4-H16</f>
        <v>1720029.1000000015</v>
      </c>
      <c r="I33" s="33">
        <f>I4-I16</f>
        <v>2843073.0999999978</v>
      </c>
    </row>
    <row r="34" spans="1:9" ht="18.75" customHeight="1">
      <c r="A34" s="9"/>
      <c r="B34" s="15"/>
      <c r="C34" s="15"/>
      <c r="D34" s="26"/>
      <c r="E34" s="25"/>
      <c r="F34" s="25"/>
      <c r="G34" s="38"/>
      <c r="H34" s="25"/>
      <c r="I34" s="37"/>
    </row>
    <row r="35" spans="1:9" ht="18.75" customHeight="1">
      <c r="A35" s="4" t="s">
        <v>45</v>
      </c>
      <c r="B35" s="15"/>
      <c r="C35" s="15"/>
      <c r="D35" s="18" t="s">
        <v>45</v>
      </c>
      <c r="E35" s="25"/>
      <c r="F35" s="25"/>
      <c r="G35" s="30" t="s">
        <v>45</v>
      </c>
      <c r="H35" s="25"/>
      <c r="I35" s="37"/>
    </row>
    <row r="36" spans="1:9" ht="18.75" customHeight="1">
      <c r="A36" s="6" t="s">
        <v>2</v>
      </c>
      <c r="B36" s="13">
        <f>SUM(B37:B39)</f>
        <v>0</v>
      </c>
      <c r="C36" s="13">
        <f>SUM(C37:C39)</f>
        <v>0</v>
      </c>
      <c r="D36" s="20" t="s">
        <v>2</v>
      </c>
      <c r="E36" s="21">
        <f>SUM(E37:E39)</f>
        <v>0</v>
      </c>
      <c r="F36" s="21">
        <f>SUM(F37:F39)</f>
        <v>0</v>
      </c>
      <c r="G36" s="32" t="s">
        <v>2</v>
      </c>
      <c r="H36" s="21">
        <f>SUM(H37:H39)</f>
        <v>0</v>
      </c>
      <c r="I36" s="33">
        <f>SUM(I37:I39)</f>
        <v>0</v>
      </c>
    </row>
    <row r="37" spans="1:9" ht="18.75" customHeight="1">
      <c r="A37" s="7" t="s">
        <v>22</v>
      </c>
      <c r="B37" s="14">
        <v>0</v>
      </c>
      <c r="C37" s="14">
        <v>0</v>
      </c>
      <c r="D37" s="22" t="s">
        <v>22</v>
      </c>
      <c r="E37" s="23">
        <v>0</v>
      </c>
      <c r="F37" s="23">
        <v>0</v>
      </c>
      <c r="G37" s="34" t="s">
        <v>22</v>
      </c>
      <c r="H37" s="23">
        <v>0</v>
      </c>
      <c r="I37" s="35">
        <v>0</v>
      </c>
    </row>
    <row r="38" spans="1:9" ht="18.75" customHeight="1">
      <c r="A38" s="7" t="s">
        <v>23</v>
      </c>
      <c r="B38" s="14">
        <v>0</v>
      </c>
      <c r="C38" s="14">
        <v>0</v>
      </c>
      <c r="D38" s="22" t="s">
        <v>23</v>
      </c>
      <c r="E38" s="23">
        <v>0</v>
      </c>
      <c r="F38" s="23">
        <v>0</v>
      </c>
      <c r="G38" s="34" t="s">
        <v>23</v>
      </c>
      <c r="H38" s="23">
        <v>0</v>
      </c>
      <c r="I38" s="35">
        <v>0</v>
      </c>
    </row>
    <row r="39" spans="1:9" ht="18.75" customHeight="1">
      <c r="A39" s="7" t="s">
        <v>24</v>
      </c>
      <c r="B39" s="14">
        <v>0</v>
      </c>
      <c r="C39" s="14">
        <v>0</v>
      </c>
      <c r="D39" s="22" t="s">
        <v>24</v>
      </c>
      <c r="E39" s="23">
        <v>0</v>
      </c>
      <c r="F39" s="23">
        <v>0</v>
      </c>
      <c r="G39" s="34" t="s">
        <v>24</v>
      </c>
      <c r="H39" s="23">
        <v>0</v>
      </c>
      <c r="I39" s="35">
        <v>0</v>
      </c>
    </row>
    <row r="40" spans="1:9" ht="18.75" customHeight="1">
      <c r="A40" s="8"/>
      <c r="B40" s="15"/>
      <c r="C40" s="15"/>
      <c r="D40" s="24"/>
      <c r="E40" s="25"/>
      <c r="F40" s="25"/>
      <c r="G40" s="36"/>
      <c r="H40" s="25"/>
      <c r="I40" s="37"/>
    </row>
    <row r="41" spans="1:9" ht="18.75" customHeight="1">
      <c r="A41" s="6" t="s">
        <v>7</v>
      </c>
      <c r="B41" s="13">
        <f>SUM(B42:B44)</f>
        <v>66897682.72</v>
      </c>
      <c r="C41" s="13">
        <f>SUM(C42:C44)</f>
        <v>201587689.1</v>
      </c>
      <c r="D41" s="20" t="s">
        <v>7</v>
      </c>
      <c r="E41" s="21">
        <f>SUM(E42:E44)</f>
        <v>13680</v>
      </c>
      <c r="F41" s="21">
        <f>SUM(F42:F44)</f>
        <v>28329.08</v>
      </c>
      <c r="G41" s="32" t="s">
        <v>7</v>
      </c>
      <c r="H41" s="21">
        <f>SUM(H42:H44)</f>
        <v>381068.97</v>
      </c>
      <c r="I41" s="33">
        <f>SUM(I42:I44)</f>
        <v>1465299.13</v>
      </c>
    </row>
    <row r="42" spans="1:9" ht="18.75" customHeight="1">
      <c r="A42" s="7" t="s">
        <v>22</v>
      </c>
      <c r="B42" s="14">
        <v>64371253.26</v>
      </c>
      <c r="C42" s="14">
        <v>198244666.35</v>
      </c>
      <c r="D42" s="22" t="s">
        <v>22</v>
      </c>
      <c r="E42" s="23">
        <v>0</v>
      </c>
      <c r="F42" s="23">
        <v>0</v>
      </c>
      <c r="G42" s="34" t="s">
        <v>22</v>
      </c>
      <c r="H42" s="23">
        <v>0</v>
      </c>
      <c r="I42" s="35">
        <v>0</v>
      </c>
    </row>
    <row r="43" spans="1:9" ht="18.75" customHeight="1">
      <c r="A43" s="7" t="s">
        <v>23</v>
      </c>
      <c r="B43" s="14">
        <v>2526429.46</v>
      </c>
      <c r="C43" s="14">
        <v>3343022.75</v>
      </c>
      <c r="D43" s="22" t="s">
        <v>23</v>
      </c>
      <c r="E43" s="23">
        <v>13680</v>
      </c>
      <c r="F43" s="23">
        <v>28329.08</v>
      </c>
      <c r="G43" s="34" t="s">
        <v>23</v>
      </c>
      <c r="H43" s="23">
        <v>381068.97</v>
      </c>
      <c r="I43" s="35">
        <v>1465299.13</v>
      </c>
    </row>
    <row r="44" spans="1:9" ht="18.75" customHeight="1">
      <c r="A44" s="7" t="s">
        <v>25</v>
      </c>
      <c r="B44" s="14">
        <v>0</v>
      </c>
      <c r="C44" s="14">
        <v>0</v>
      </c>
      <c r="D44" s="22" t="s">
        <v>25</v>
      </c>
      <c r="E44" s="23">
        <v>0</v>
      </c>
      <c r="F44" s="23">
        <v>0</v>
      </c>
      <c r="G44" s="34" t="s">
        <v>25</v>
      </c>
      <c r="H44" s="23">
        <v>0</v>
      </c>
      <c r="I44" s="35">
        <v>0</v>
      </c>
    </row>
    <row r="45" spans="1:9" ht="18.75" customHeight="1">
      <c r="A45" s="4" t="s">
        <v>46</v>
      </c>
      <c r="B45" s="13">
        <f>B36-B41</f>
        <v>-66897682.72</v>
      </c>
      <c r="C45" s="13">
        <f>C36-C41</f>
        <v>-201587689.1</v>
      </c>
      <c r="D45" s="18" t="s">
        <v>46</v>
      </c>
      <c r="E45" s="21">
        <f>E36-E41</f>
        <v>-13680</v>
      </c>
      <c r="F45" s="21">
        <f>F36-F41</f>
        <v>-28329.08</v>
      </c>
      <c r="G45" s="30" t="s">
        <v>46</v>
      </c>
      <c r="H45" s="21">
        <f>H36-H41</f>
        <v>-381068.97</v>
      </c>
      <c r="I45" s="33">
        <f>I36-I41</f>
        <v>-1465299.13</v>
      </c>
    </row>
    <row r="46" spans="1:9" ht="18.75" customHeight="1">
      <c r="A46" s="9"/>
      <c r="B46" s="15"/>
      <c r="C46" s="15"/>
      <c r="D46" s="26"/>
      <c r="E46" s="25"/>
      <c r="F46" s="25"/>
      <c r="G46" s="38"/>
      <c r="H46" s="25"/>
      <c r="I46" s="37"/>
    </row>
    <row r="47" spans="1:9" ht="18.75" customHeight="1">
      <c r="A47" s="4" t="s">
        <v>47</v>
      </c>
      <c r="B47" s="15"/>
      <c r="C47" s="15"/>
      <c r="D47" s="18" t="s">
        <v>47</v>
      </c>
      <c r="E47" s="25"/>
      <c r="F47" s="25"/>
      <c r="G47" s="30" t="s">
        <v>47</v>
      </c>
      <c r="H47" s="25"/>
      <c r="I47" s="37"/>
    </row>
    <row r="48" spans="1:9" ht="18.75" customHeight="1">
      <c r="A48" s="6" t="s">
        <v>2</v>
      </c>
      <c r="B48" s="13">
        <f>SUM(B49+B52)</f>
        <v>13000000</v>
      </c>
      <c r="C48" s="13">
        <f>SUM(C49+C52)</f>
        <v>47054082.43</v>
      </c>
      <c r="D48" s="20" t="s">
        <v>2</v>
      </c>
      <c r="E48" s="21">
        <f>SUM(E49+E52)</f>
        <v>279403.16</v>
      </c>
      <c r="F48" s="21">
        <f>SUM(F49+F52)</f>
        <v>0</v>
      </c>
      <c r="G48" s="32" t="s">
        <v>2</v>
      </c>
      <c r="H48" s="21">
        <f>SUM(H49+H52)</f>
        <v>0</v>
      </c>
      <c r="I48" s="33">
        <f>SUM(I49+I52)</f>
        <v>0</v>
      </c>
    </row>
    <row r="49" spans="1:9" ht="18.75" customHeight="1">
      <c r="A49" s="7" t="s">
        <v>26</v>
      </c>
      <c r="B49" s="14">
        <f>B50+B51</f>
        <v>13000000</v>
      </c>
      <c r="C49" s="14">
        <f>C50+C51</f>
        <v>0</v>
      </c>
      <c r="D49" s="22" t="s">
        <v>26</v>
      </c>
      <c r="E49" s="23">
        <f>E50+E51</f>
        <v>0</v>
      </c>
      <c r="F49" s="23">
        <f>F50+F51</f>
        <v>0</v>
      </c>
      <c r="G49" s="34" t="s">
        <v>26</v>
      </c>
      <c r="H49" s="23">
        <f>H50+H51</f>
        <v>0</v>
      </c>
      <c r="I49" s="35">
        <f>I50+I51</f>
        <v>0</v>
      </c>
    </row>
    <row r="50" spans="1:9" ht="18.75" customHeight="1">
      <c r="A50" s="7" t="s">
        <v>27</v>
      </c>
      <c r="B50" s="14">
        <v>0</v>
      </c>
      <c r="C50" s="14">
        <v>0</v>
      </c>
      <c r="D50" s="22" t="s">
        <v>27</v>
      </c>
      <c r="E50" s="23">
        <v>0</v>
      </c>
      <c r="F50" s="23">
        <v>0</v>
      </c>
      <c r="G50" s="34" t="s">
        <v>27</v>
      </c>
      <c r="H50" s="23">
        <v>0</v>
      </c>
      <c r="I50" s="35">
        <v>0</v>
      </c>
    </row>
    <row r="51" spans="1:9" ht="18.75" customHeight="1">
      <c r="A51" s="7" t="s">
        <v>28</v>
      </c>
      <c r="B51" s="14">
        <v>13000000</v>
      </c>
      <c r="C51" s="14">
        <v>0</v>
      </c>
      <c r="D51" s="22" t="s">
        <v>28</v>
      </c>
      <c r="E51" s="23">
        <v>0</v>
      </c>
      <c r="F51" s="23">
        <v>0</v>
      </c>
      <c r="G51" s="34" t="s">
        <v>28</v>
      </c>
      <c r="H51" s="23">
        <v>0</v>
      </c>
      <c r="I51" s="35">
        <v>0</v>
      </c>
    </row>
    <row r="52" spans="1:9" ht="18.75" customHeight="1">
      <c r="A52" s="7" t="s">
        <v>29</v>
      </c>
      <c r="B52" s="14">
        <v>0</v>
      </c>
      <c r="C52" s="14">
        <v>47054082.43</v>
      </c>
      <c r="D52" s="22" t="s">
        <v>29</v>
      </c>
      <c r="E52" s="23">
        <v>279403.16</v>
      </c>
      <c r="F52" s="23">
        <v>0</v>
      </c>
      <c r="G52" s="34" t="s">
        <v>29</v>
      </c>
      <c r="H52" s="23">
        <v>0</v>
      </c>
      <c r="I52" s="35">
        <v>0</v>
      </c>
    </row>
    <row r="53" spans="1:9" ht="18.75" customHeight="1">
      <c r="A53" s="8"/>
      <c r="B53" s="15"/>
      <c r="C53" s="15"/>
      <c r="D53" s="24"/>
      <c r="E53" s="25"/>
      <c r="F53" s="25"/>
      <c r="G53" s="36"/>
      <c r="H53" s="25"/>
      <c r="I53" s="37"/>
    </row>
    <row r="54" spans="1:9" ht="18.75" customHeight="1">
      <c r="A54" s="6" t="s">
        <v>7</v>
      </c>
      <c r="B54" s="13">
        <f>SUM(B55+B58)</f>
        <v>28875810.46</v>
      </c>
      <c r="C54" s="13">
        <f>SUM(C55+C58)</f>
        <v>11131156.67</v>
      </c>
      <c r="D54" s="20" t="s">
        <v>7</v>
      </c>
      <c r="E54" s="21">
        <f>SUM(E55+E58)</f>
        <v>0</v>
      </c>
      <c r="F54" s="21">
        <f>SUM(F55+F58)</f>
        <v>830178.37</v>
      </c>
      <c r="G54" s="32" t="s">
        <v>7</v>
      </c>
      <c r="H54" s="21">
        <f>SUM(H55+H58)</f>
        <v>1297363.52</v>
      </c>
      <c r="I54" s="33">
        <f>SUM(I55+I58)</f>
        <v>2202372.61</v>
      </c>
    </row>
    <row r="55" spans="1:9" ht="18.75" customHeight="1">
      <c r="A55" s="7" t="s">
        <v>30</v>
      </c>
      <c r="B55" s="14">
        <f>SUM(B56+B57)</f>
        <v>11166320</v>
      </c>
      <c r="C55" s="14">
        <f>SUM(C56+C57)</f>
        <v>11131156.67</v>
      </c>
      <c r="D55" s="22" t="s">
        <v>30</v>
      </c>
      <c r="E55" s="23">
        <f>SUM(E56+E57)</f>
        <v>0</v>
      </c>
      <c r="F55" s="23">
        <f>SUM(F56+F57)</f>
        <v>0</v>
      </c>
      <c r="G55" s="34" t="s">
        <v>30</v>
      </c>
      <c r="H55" s="23">
        <f>SUM(H56+H57)</f>
        <v>0</v>
      </c>
      <c r="I55" s="35">
        <f>SUM(I56+I57)</f>
        <v>0</v>
      </c>
    </row>
    <row r="56" spans="1:9" ht="18.75" customHeight="1">
      <c r="A56" s="7" t="s">
        <v>27</v>
      </c>
      <c r="B56" s="14">
        <v>11166320</v>
      </c>
      <c r="C56" s="14">
        <v>11131156.67</v>
      </c>
      <c r="D56" s="22" t="s">
        <v>27</v>
      </c>
      <c r="E56" s="23">
        <v>0</v>
      </c>
      <c r="F56" s="23">
        <v>0</v>
      </c>
      <c r="G56" s="34" t="s">
        <v>27</v>
      </c>
      <c r="H56" s="23">
        <v>0</v>
      </c>
      <c r="I56" s="35">
        <v>0</v>
      </c>
    </row>
    <row r="57" spans="1:9" ht="18.75" customHeight="1">
      <c r="A57" s="7" t="s">
        <v>28</v>
      </c>
      <c r="B57" s="14">
        <v>0</v>
      </c>
      <c r="C57" s="14">
        <v>0</v>
      </c>
      <c r="D57" s="22" t="s">
        <v>28</v>
      </c>
      <c r="E57" s="23">
        <v>0</v>
      </c>
      <c r="F57" s="23">
        <v>0</v>
      </c>
      <c r="G57" s="34" t="s">
        <v>28</v>
      </c>
      <c r="H57" s="23">
        <v>0</v>
      </c>
      <c r="I57" s="35">
        <v>0</v>
      </c>
    </row>
    <row r="58" spans="1:9" ht="18.75" customHeight="1">
      <c r="A58" s="7" t="s">
        <v>31</v>
      </c>
      <c r="B58" s="14">
        <v>17709490.46</v>
      </c>
      <c r="C58" s="14">
        <v>0</v>
      </c>
      <c r="D58" s="22" t="s">
        <v>31</v>
      </c>
      <c r="E58" s="23">
        <v>0</v>
      </c>
      <c r="F58" s="23">
        <v>830178.37</v>
      </c>
      <c r="G58" s="34" t="s">
        <v>31</v>
      </c>
      <c r="H58" s="23">
        <v>1297363.52</v>
      </c>
      <c r="I58" s="35">
        <v>2202372.61</v>
      </c>
    </row>
    <row r="59" spans="1:9" ht="18.75" customHeight="1">
      <c r="A59" s="4" t="s">
        <v>48</v>
      </c>
      <c r="B59" s="13">
        <f>B48-B54</f>
        <v>-15875810.46</v>
      </c>
      <c r="C59" s="13">
        <f>C48-C54</f>
        <v>35922925.76</v>
      </c>
      <c r="D59" s="18" t="s">
        <v>48</v>
      </c>
      <c r="E59" s="21">
        <f>E48-E54</f>
        <v>279403.16</v>
      </c>
      <c r="F59" s="21">
        <f>F48-F54</f>
        <v>-830178.37</v>
      </c>
      <c r="G59" s="30" t="s">
        <v>48</v>
      </c>
      <c r="H59" s="21">
        <f>H48-H54</f>
        <v>-1297363.52</v>
      </c>
      <c r="I59" s="33">
        <f>I48-I54</f>
        <v>-2202372.61</v>
      </c>
    </row>
    <row r="60" spans="1:9" ht="18.75" customHeight="1">
      <c r="A60" s="9"/>
      <c r="B60" s="15"/>
      <c r="C60" s="15"/>
      <c r="D60" s="26"/>
      <c r="E60" s="25"/>
      <c r="F60" s="25"/>
      <c r="G60" s="38"/>
      <c r="H60" s="25"/>
      <c r="I60" s="37"/>
    </row>
    <row r="61" spans="1:9" ht="18.75" customHeight="1">
      <c r="A61" s="4" t="s">
        <v>32</v>
      </c>
      <c r="B61" s="13">
        <f>B59+B45+B33</f>
        <v>34448539.98999998</v>
      </c>
      <c r="C61" s="13">
        <f>C59+C45+C33</f>
        <v>-55162582.640000015</v>
      </c>
      <c r="D61" s="18" t="s">
        <v>32</v>
      </c>
      <c r="E61" s="21">
        <f>E59+E45+E33</f>
        <v>-899029.7100000011</v>
      </c>
      <c r="F61" s="21">
        <f>F59+F45+F33</f>
        <v>-676424.8699999999</v>
      </c>
      <c r="G61" s="30" t="s">
        <v>32</v>
      </c>
      <c r="H61" s="21">
        <f>H59+H45+H33</f>
        <v>41596.6100000015</v>
      </c>
      <c r="I61" s="33">
        <f>I59+I45+I33</f>
        <v>-824598.640000002</v>
      </c>
    </row>
    <row r="62" spans="1:9" ht="18.75" customHeight="1">
      <c r="A62" s="9"/>
      <c r="B62" s="15"/>
      <c r="C62" s="15"/>
      <c r="D62" s="26"/>
      <c r="E62" s="25"/>
      <c r="F62" s="25"/>
      <c r="G62" s="38"/>
      <c r="H62" s="25"/>
      <c r="I62" s="37"/>
    </row>
    <row r="63" spans="1:9" ht="18.75" customHeight="1">
      <c r="A63" s="4" t="s">
        <v>33</v>
      </c>
      <c r="B63" s="13">
        <v>25805271.13</v>
      </c>
      <c r="C63" s="13">
        <v>80967853.77</v>
      </c>
      <c r="D63" s="18" t="s">
        <v>33</v>
      </c>
      <c r="E63" s="21">
        <v>1244573.89</v>
      </c>
      <c r="F63" s="21">
        <v>1920998.76</v>
      </c>
      <c r="G63" s="30" t="s">
        <v>33</v>
      </c>
      <c r="H63" s="21">
        <v>134119.95</v>
      </c>
      <c r="I63" s="33">
        <v>958718.59</v>
      </c>
    </row>
    <row r="64" spans="1:9" ht="18.75" customHeight="1">
      <c r="A64" s="9"/>
      <c r="B64" s="15"/>
      <c r="C64" s="15"/>
      <c r="D64" s="26"/>
      <c r="E64" s="25"/>
      <c r="F64" s="25"/>
      <c r="G64" s="38"/>
      <c r="H64" s="25"/>
      <c r="I64" s="37"/>
    </row>
    <row r="65" spans="1:9" ht="18.75" customHeight="1">
      <c r="A65" s="4" t="s">
        <v>34</v>
      </c>
      <c r="B65" s="13">
        <v>33609058.02</v>
      </c>
      <c r="C65" s="13">
        <v>25805271.13</v>
      </c>
      <c r="D65" s="18" t="s">
        <v>34</v>
      </c>
      <c r="E65" s="21">
        <v>345544.18</v>
      </c>
      <c r="F65" s="21">
        <v>1244573.89</v>
      </c>
      <c r="G65" s="30" t="s">
        <v>34</v>
      </c>
      <c r="H65" s="21">
        <v>175716.56</v>
      </c>
      <c r="I65" s="33">
        <v>134119.95</v>
      </c>
    </row>
    <row r="66" spans="1:9" ht="18.75" customHeight="1" thickBot="1">
      <c r="A66" s="10"/>
      <c r="B66" s="11"/>
      <c r="C66" s="12"/>
      <c r="G66" s="39"/>
      <c r="H66" s="40"/>
      <c r="I66" s="41"/>
    </row>
    <row r="68" spans="1:3" ht="30.75" customHeight="1">
      <c r="A68" s="47" t="s">
        <v>49</v>
      </c>
      <c r="B68" s="48"/>
      <c r="C68" s="48"/>
    </row>
    <row r="70" spans="1:2" ht="18.75" customHeight="1">
      <c r="A70" s="16" t="s">
        <v>51</v>
      </c>
      <c r="B70" s="16"/>
    </row>
    <row r="71" spans="1:2" ht="18.75" customHeight="1">
      <c r="A71" s="16" t="s">
        <v>52</v>
      </c>
      <c r="B71" s="16" t="s">
        <v>53</v>
      </c>
    </row>
    <row r="72" spans="1:2" ht="18.75" customHeight="1">
      <c r="A72" s="16"/>
      <c r="B72" s="16" t="s">
        <v>54</v>
      </c>
    </row>
    <row r="73" spans="1:2" ht="18.75" customHeight="1">
      <c r="A73" s="16"/>
      <c r="B73" s="16"/>
    </row>
    <row r="74" spans="1:2" ht="18.75" customHeight="1">
      <c r="A74" s="16"/>
      <c r="B74" s="16"/>
    </row>
    <row r="75" spans="1:2" ht="18.75" customHeight="1">
      <c r="A75" s="16"/>
      <c r="B75" s="16"/>
    </row>
    <row r="76" spans="1:2" ht="18.75" customHeight="1">
      <c r="A76" s="17" t="s">
        <v>55</v>
      </c>
      <c r="B76" s="16"/>
    </row>
    <row r="77" spans="1:2" ht="18.75" customHeight="1">
      <c r="A77" s="17" t="s">
        <v>56</v>
      </c>
      <c r="B77" s="16"/>
    </row>
  </sheetData>
  <sheetProtection formatCells="0" formatColumns="0" formatRows="0" autoFilter="0"/>
  <mergeCells count="4">
    <mergeCell ref="A1:C1"/>
    <mergeCell ref="A68:C68"/>
    <mergeCell ref="E1:F1"/>
    <mergeCell ref="H1:I1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2023-04-25T18:58:11Z</cp:lastPrinted>
  <dcterms:created xsi:type="dcterms:W3CDTF">2012-12-11T20:31:36Z</dcterms:created>
  <dcterms:modified xsi:type="dcterms:W3CDTF">2023-04-27T21:50:53Z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