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SF" sheetId="1" r:id="rId1"/>
  </sheets>
  <definedNames>
    <definedName name="_xlnm.Print_Area" localSheetId="0">'ESF'!$A$1:$T$62</definedName>
  </definedNames>
  <calcPr fullCalcOnLoad="1"/>
</workbook>
</file>

<file path=xl/sharedStrings.xml><?xml version="1.0" encoding="utf-8"?>
<sst xmlns="http://schemas.openxmlformats.org/spreadsheetml/2006/main" count="192" uniqueCount="72">
  <si>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</si>
  <si>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</si>
  <si>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</si>
  <si>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</si>
  <si>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</si>
  <si>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</si>
  <si>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</si>
  <si>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</si>
  <si>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</si>
  <si>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</si>
  <si>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</si>
  <si>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</si>
  <si>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</si>
  <si>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</si>
  <si>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</si>
  <si>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</si>
  <si>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</si>
  <si>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</si>
  <si>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</si>
  <si>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</si>
  <si>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</si>
  <si>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</si>
  <si>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</si>
  <si>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</si>
  <si>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</si>
  <si>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</si>
  <si>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</si>
  <si>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</si>
  <si>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</si>
  <si>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</si>
  <si>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</si>
  <si>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</si>
  <si>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</si>
  <si>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</si>
  <si>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</si>
  <si>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</si>
  <si>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</si>
  <si>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</si>
  <si>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</si>
  <si>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</si>
  <si>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</si>
  <si>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</si>
  <si>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</si>
  <si>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</si>
  <si>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</si>
  <si>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</si>
  <si>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</si>
  <si>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</si>
  <si>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</si>
  <si>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</si>
  <si>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</si>
  <si>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</si>
  <si>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</si>
  <si>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</si>
  <si>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</si>
  <si>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</si>
  <si>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</si>
  <si>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</si>
  <si>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</si>
  <si>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</si>
  <si>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</si>
  <si>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</si>
  <si>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</si>
  <si>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</si>
  <si>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</si>
  <si>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</si>
  <si>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</si>
  <si>
    <t>Concepto Municipio</t>
  </si>
  <si>
    <t>Concepto DIF</t>
  </si>
  <si>
    <t>Concepto SMAPAS</t>
  </si>
  <si>
    <t>31120 Desarrollo Integral de la familia paramunicipal, no empresarial y no fuinanciera.</t>
  </si>
  <si>
    <t>31120 SMAPAS paramunicipal, no empresarial y no fuinanciera.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</si>
</sst>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1"/>
      <protection locked="0"/>
    </xf>
    <xf numFmtId="0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Fill="1" applyBorder="1" applyAlignment="1" applyProtection="1">
      <alignment horizontal="left" vertical="top" wrapText="1" indent="3"/>
      <protection locked="0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/>
      <protection locked="0"/>
    </xf>
    <xf numFmtId="0" fontId="5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/>
      <protection locked="0"/>
    </xf>
    <xf numFmtId="0" fontId="4" fillId="0" borderId="10" xfId="59" applyFont="1" applyFill="1" applyBorder="1" applyAlignment="1" applyProtection="1">
      <alignment vertical="top" wrapText="1"/>
      <protection locked="0"/>
    </xf>
    <xf numFmtId="0" fontId="4" fillId="0" borderId="10" xfId="59" applyNumberFormat="1" applyFont="1" applyFill="1" applyBorder="1" applyAlignment="1" applyProtection="1">
      <alignment horizontal="center" vertical="top" wrapText="1"/>
      <protection locked="0"/>
    </xf>
    <xf numFmtId="4" fontId="4" fillId="0" borderId="10" xfId="59" applyNumberFormat="1" applyFont="1" applyBorder="1" applyAlignment="1" applyProtection="1">
      <alignment vertical="top" wrapText="1"/>
      <protection locked="0"/>
    </xf>
    <xf numFmtId="0" fontId="2" fillId="0" borderId="0" xfId="59" applyFont="1" applyAlignment="1" applyProtection="1">
      <alignment horizontal="left" vertical="top" indent="1"/>
      <protection locked="0"/>
    </xf>
    <xf numFmtId="3" fontId="4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9" applyNumberFormat="1" applyFont="1" applyFill="1" applyBorder="1" applyAlignment="1" applyProtection="1">
      <alignment horizontal="right" vertical="top"/>
      <protection locked="0"/>
    </xf>
    <xf numFmtId="3" fontId="4" fillId="0" borderId="10" xfId="59" applyNumberFormat="1" applyFont="1" applyFill="1" applyBorder="1" applyAlignment="1" applyProtection="1">
      <alignment horizontal="center" vertical="top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3" fillId="0" borderId="10" xfId="59" applyNumberFormat="1" applyFont="1" applyFill="1" applyBorder="1" applyAlignment="1" applyProtection="1">
      <alignment horizontal="right" vertical="top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  <xf numFmtId="0" fontId="3" fillId="0" borderId="10" xfId="59" applyFont="1" applyBorder="1" applyAlignment="1" applyProtection="1">
      <alignment horizontal="left" vertical="top" wrapText="1" indent="1"/>
      <protection locked="0"/>
    </xf>
    <xf numFmtId="0" fontId="3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horizontal="left" vertical="top" wrapText="1" indent="3"/>
      <protection locked="0"/>
    </xf>
    <xf numFmtId="0" fontId="4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3" fontId="4" fillId="0" borderId="10" xfId="59" applyNumberFormat="1" applyFont="1" applyBorder="1" applyAlignment="1" applyProtection="1">
      <alignment horizontal="right" vertical="top"/>
      <protection locked="0"/>
    </xf>
    <xf numFmtId="3" fontId="4" fillId="0" borderId="10" xfId="59" applyNumberFormat="1" applyFont="1" applyBorder="1" applyAlignment="1" applyProtection="1">
      <alignment horizontal="center" vertical="top"/>
      <protection locked="0"/>
    </xf>
    <xf numFmtId="3" fontId="3" fillId="0" borderId="10" xfId="59" applyNumberFormat="1" applyFont="1" applyBorder="1" applyAlignment="1" applyProtection="1">
      <alignment horizontal="right" vertical="top"/>
      <protection locked="0"/>
    </xf>
    <xf numFmtId="0" fontId="5" fillId="0" borderId="10" xfId="59" applyFont="1" applyBorder="1" applyAlignment="1" applyProtection="1">
      <alignment horizontal="left" vertical="top" wrapText="1" indent="2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34" borderId="14" xfId="59" applyFont="1" applyFill="1" applyBorder="1" applyAlignment="1" applyProtection="1">
      <alignment horizontal="center" vertical="top" wrapText="1"/>
      <protection locked="0"/>
    </xf>
    <xf numFmtId="0" fontId="4" fillId="34" borderId="14" xfId="59" applyFont="1" applyFill="1" applyBorder="1" applyAlignment="1" applyProtection="1">
      <alignment horizontal="center" vertical="center" wrapText="1"/>
      <protection locked="0"/>
    </xf>
    <xf numFmtId="0" fontId="4" fillId="33" borderId="0" xfId="59" applyFont="1" applyFill="1" applyAlignment="1" applyProtection="1">
      <alignment vertical="top"/>
      <protection locked="0"/>
    </xf>
    <xf numFmtId="0" fontId="4" fillId="33" borderId="0" xfId="59" applyFont="1" applyFill="1" applyAlignment="1" applyProtection="1">
      <alignment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BreakPreview" zoomScaleSheetLayoutView="100" zoomScalePageLayoutView="0" workbookViewId="0" topLeftCell="B1">
      <selection activeCell="J6" sqref="J6"/>
    </sheetView>
  </sheetViews>
  <sheetFormatPr defaultColWidth="12" defaultRowHeight="23.25" customHeight="1"/>
  <cols>
    <col min="1" max="1" width="55.5" style="1" customWidth="1"/>
    <col min="2" max="2" width="15.83203125" style="1" customWidth="1"/>
    <col min="3" max="3" width="15.83203125" style="4" customWidth="1"/>
    <col min="4" max="4" width="2.83203125" style="4" customWidth="1"/>
    <col min="5" max="6" width="15.83203125" style="4" customWidth="1"/>
    <col min="7" max="7" width="4.5" style="4" customWidth="1"/>
    <col min="8" max="9" width="15.83203125" style="4" customWidth="1"/>
    <col min="10" max="10" width="33" style="4" customWidth="1"/>
    <col min="11" max="12" width="15.83203125" style="4" customWidth="1"/>
    <col min="13" max="13" width="3.33203125" style="2" customWidth="1"/>
    <col min="14" max="15" width="12" style="2" customWidth="1"/>
    <col min="16" max="16" width="1.5" style="2" customWidth="1"/>
    <col min="17" max="16384" width="12" style="2" customWidth="1"/>
  </cols>
  <sheetData>
    <row r="1" spans="1:18" ht="48.75" customHeight="1">
      <c r="A1" s="42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7"/>
      <c r="N1" s="48"/>
      <c r="O1" s="47"/>
      <c r="P1" s="47"/>
      <c r="Q1" s="48"/>
      <c r="R1" s="47"/>
    </row>
    <row r="2" spans="1:18" ht="40.5" customHeight="1">
      <c r="A2" s="27"/>
      <c r="B2" s="28"/>
      <c r="C2" s="28"/>
      <c r="D2" s="28"/>
      <c r="E2" s="45" t="s">
        <v>70</v>
      </c>
      <c r="F2" s="45"/>
      <c r="G2" s="28"/>
      <c r="H2" s="45" t="s">
        <v>71</v>
      </c>
      <c r="I2" s="45"/>
      <c r="J2" s="28"/>
      <c r="K2" s="28"/>
      <c r="L2" s="29"/>
      <c r="N2" s="45" t="s">
        <v>70</v>
      </c>
      <c r="O2" s="45"/>
      <c r="Q2" s="46" t="s">
        <v>71</v>
      </c>
      <c r="R2" s="46"/>
    </row>
    <row r="3" spans="1:18" ht="23.25" customHeight="1">
      <c r="A3" s="5" t="s">
        <v>67</v>
      </c>
      <c r="B3" s="5">
        <v>2022</v>
      </c>
      <c r="C3" s="5">
        <v>2021</v>
      </c>
      <c r="D3" s="5" t="s">
        <v>68</v>
      </c>
      <c r="E3" s="5">
        <v>2022</v>
      </c>
      <c r="F3" s="5">
        <v>2021</v>
      </c>
      <c r="G3" s="5" t="s">
        <v>69</v>
      </c>
      <c r="H3" s="5">
        <v>2022</v>
      </c>
      <c r="I3" s="5">
        <v>2021</v>
      </c>
      <c r="J3" s="5" t="s">
        <v>51</v>
      </c>
      <c r="K3" s="5">
        <v>2022</v>
      </c>
      <c r="L3" s="5">
        <v>2021</v>
      </c>
      <c r="M3" s="5" t="s">
        <v>68</v>
      </c>
      <c r="N3" s="5">
        <v>2022</v>
      </c>
      <c r="O3" s="5">
        <v>2021</v>
      </c>
      <c r="P3" s="37" t="s">
        <v>51</v>
      </c>
      <c r="Q3" s="37">
        <v>2022</v>
      </c>
      <c r="R3" s="37">
        <v>2021</v>
      </c>
    </row>
    <row r="4" spans="1:18" s="3" customFormat="1" ht="23.25" customHeight="1">
      <c r="A4" s="6" t="s">
        <v>0</v>
      </c>
      <c r="B4" s="7"/>
      <c r="C4" s="7"/>
      <c r="D4" s="32" t="s">
        <v>0</v>
      </c>
      <c r="E4" s="7"/>
      <c r="F4" s="7"/>
      <c r="G4" s="32" t="s">
        <v>0</v>
      </c>
      <c r="H4" s="7"/>
      <c r="I4" s="7"/>
      <c r="J4" s="6" t="s">
        <v>1</v>
      </c>
      <c r="K4" s="7"/>
      <c r="L4" s="7"/>
      <c r="M4" s="32" t="s">
        <v>1</v>
      </c>
      <c r="N4" s="7"/>
      <c r="O4" s="7"/>
      <c r="P4" s="32" t="s">
        <v>1</v>
      </c>
      <c r="Q4" s="7"/>
      <c r="R4" s="7"/>
    </row>
    <row r="5" spans="1:18" ht="23.25" customHeight="1">
      <c r="A5" s="8" t="s">
        <v>18</v>
      </c>
      <c r="B5" s="7"/>
      <c r="C5" s="7"/>
      <c r="D5" s="33" t="s">
        <v>18</v>
      </c>
      <c r="E5" s="7"/>
      <c r="F5" s="7"/>
      <c r="G5" s="33" t="s">
        <v>18</v>
      </c>
      <c r="H5" s="7"/>
      <c r="I5" s="7"/>
      <c r="J5" s="8" t="s">
        <v>20</v>
      </c>
      <c r="K5" s="7"/>
      <c r="L5" s="7"/>
      <c r="M5" s="33" t="s">
        <v>20</v>
      </c>
      <c r="N5" s="7"/>
      <c r="O5" s="7"/>
      <c r="P5" s="33" t="s">
        <v>20</v>
      </c>
      <c r="Q5" s="7"/>
      <c r="R5" s="7"/>
    </row>
    <row r="6" spans="1:18" ht="23.25" customHeight="1">
      <c r="A6" s="9" t="s">
        <v>22</v>
      </c>
      <c r="B6" s="20">
        <v>33609058.02</v>
      </c>
      <c r="C6" s="20">
        <v>25805271.13</v>
      </c>
      <c r="D6" s="34" t="s">
        <v>22</v>
      </c>
      <c r="E6" s="20">
        <v>345544.18</v>
      </c>
      <c r="F6" s="20">
        <v>1244573.89</v>
      </c>
      <c r="G6" s="34" t="s">
        <v>22</v>
      </c>
      <c r="H6" s="20">
        <v>175716.56</v>
      </c>
      <c r="I6" s="20">
        <v>134119.95</v>
      </c>
      <c r="J6" s="9" t="s">
        <v>36</v>
      </c>
      <c r="K6" s="20">
        <v>24626784.42</v>
      </c>
      <c r="L6" s="23">
        <v>24151389.98</v>
      </c>
      <c r="M6" s="34" t="s">
        <v>36</v>
      </c>
      <c r="N6" s="20">
        <v>763846.28</v>
      </c>
      <c r="O6" s="38">
        <v>483663.36</v>
      </c>
      <c r="P6" s="34" t="s">
        <v>36</v>
      </c>
      <c r="Q6" s="20">
        <v>15278112.33</v>
      </c>
      <c r="R6" s="38">
        <v>13883858.2</v>
      </c>
    </row>
    <row r="7" spans="1:18" ht="23.25" customHeight="1">
      <c r="A7" s="9" t="s">
        <v>23</v>
      </c>
      <c r="B7" s="20">
        <v>6514547.99</v>
      </c>
      <c r="C7" s="20">
        <v>6733408.47</v>
      </c>
      <c r="D7" s="34" t="s">
        <v>23</v>
      </c>
      <c r="E7" s="20">
        <v>1301511.58</v>
      </c>
      <c r="F7" s="20">
        <v>1300733.18</v>
      </c>
      <c r="G7" s="34" t="s">
        <v>23</v>
      </c>
      <c r="H7" s="20">
        <v>13395018.37</v>
      </c>
      <c r="I7" s="20">
        <v>11390948.06</v>
      </c>
      <c r="J7" s="9" t="s">
        <v>37</v>
      </c>
      <c r="K7" s="20">
        <v>0</v>
      </c>
      <c r="L7" s="23">
        <v>0</v>
      </c>
      <c r="M7" s="34" t="s">
        <v>37</v>
      </c>
      <c r="N7" s="20">
        <v>0</v>
      </c>
      <c r="O7" s="38">
        <v>0</v>
      </c>
      <c r="P7" s="34" t="s">
        <v>37</v>
      </c>
      <c r="Q7" s="20">
        <v>0</v>
      </c>
      <c r="R7" s="38">
        <v>0</v>
      </c>
    </row>
    <row r="8" spans="1:18" ht="23.25" customHeight="1">
      <c r="A8" s="9" t="s">
        <v>24</v>
      </c>
      <c r="B8" s="20">
        <v>27331158.65</v>
      </c>
      <c r="C8" s="20">
        <v>19048445.35</v>
      </c>
      <c r="D8" s="34" t="s">
        <v>24</v>
      </c>
      <c r="E8" s="20">
        <v>0</v>
      </c>
      <c r="F8" s="20">
        <v>0</v>
      </c>
      <c r="G8" s="34" t="s">
        <v>24</v>
      </c>
      <c r="H8" s="20">
        <v>0</v>
      </c>
      <c r="I8" s="20">
        <v>0</v>
      </c>
      <c r="J8" s="9" t="s">
        <v>6</v>
      </c>
      <c r="K8" s="20">
        <v>0</v>
      </c>
      <c r="L8" s="23">
        <v>-21000000</v>
      </c>
      <c r="M8" s="34" t="s">
        <v>6</v>
      </c>
      <c r="N8" s="20">
        <v>0</v>
      </c>
      <c r="O8" s="38">
        <v>0</v>
      </c>
      <c r="P8" s="34" t="s">
        <v>6</v>
      </c>
      <c r="Q8" s="20">
        <v>0</v>
      </c>
      <c r="R8" s="38">
        <v>0</v>
      </c>
    </row>
    <row r="9" spans="1:18" ht="23.25" customHeight="1">
      <c r="A9" s="9" t="s">
        <v>25</v>
      </c>
      <c r="B9" s="20">
        <v>0</v>
      </c>
      <c r="C9" s="20">
        <v>0</v>
      </c>
      <c r="D9" s="34" t="s">
        <v>25</v>
      </c>
      <c r="E9" s="20">
        <v>0</v>
      </c>
      <c r="F9" s="20">
        <v>0</v>
      </c>
      <c r="G9" s="34" t="s">
        <v>25</v>
      </c>
      <c r="H9" s="20">
        <v>0</v>
      </c>
      <c r="I9" s="20">
        <v>0</v>
      </c>
      <c r="J9" s="9" t="s">
        <v>7</v>
      </c>
      <c r="K9" s="20">
        <v>0</v>
      </c>
      <c r="L9" s="23">
        <v>0</v>
      </c>
      <c r="M9" s="34" t="s">
        <v>7</v>
      </c>
      <c r="N9" s="20">
        <v>0</v>
      </c>
      <c r="O9" s="38">
        <v>0</v>
      </c>
      <c r="P9" s="34" t="s">
        <v>7</v>
      </c>
      <c r="Q9" s="20">
        <v>0</v>
      </c>
      <c r="R9" s="38">
        <v>0</v>
      </c>
    </row>
    <row r="10" spans="1:18" ht="23.25" customHeight="1">
      <c r="A10" s="9" t="s">
        <v>26</v>
      </c>
      <c r="B10" s="20">
        <v>0</v>
      </c>
      <c r="C10" s="20">
        <v>0</v>
      </c>
      <c r="D10" s="34" t="s">
        <v>26</v>
      </c>
      <c r="E10" s="20">
        <v>0</v>
      </c>
      <c r="F10" s="20">
        <v>0</v>
      </c>
      <c r="G10" s="34" t="s">
        <v>26</v>
      </c>
      <c r="H10" s="20">
        <v>0</v>
      </c>
      <c r="I10" s="20">
        <v>0</v>
      </c>
      <c r="J10" s="9" t="s">
        <v>38</v>
      </c>
      <c r="K10" s="20">
        <v>13000000</v>
      </c>
      <c r="L10" s="23">
        <v>134857487.79</v>
      </c>
      <c r="M10" s="34" t="s">
        <v>38</v>
      </c>
      <c r="N10" s="20">
        <v>0</v>
      </c>
      <c r="O10" s="38">
        <v>0</v>
      </c>
      <c r="P10" s="34" t="s">
        <v>38</v>
      </c>
      <c r="Q10" s="20">
        <v>0</v>
      </c>
      <c r="R10" s="38">
        <v>0</v>
      </c>
    </row>
    <row r="11" spans="1:18" ht="23.25" customHeight="1">
      <c r="A11" s="9" t="s">
        <v>27</v>
      </c>
      <c r="B11" s="20">
        <v>0</v>
      </c>
      <c r="C11" s="20">
        <v>0</v>
      </c>
      <c r="D11" s="34" t="s">
        <v>27</v>
      </c>
      <c r="E11" s="20">
        <v>0</v>
      </c>
      <c r="F11" s="20">
        <v>0</v>
      </c>
      <c r="G11" s="34" t="s">
        <v>27</v>
      </c>
      <c r="H11" s="20">
        <v>0</v>
      </c>
      <c r="I11" s="20">
        <v>0</v>
      </c>
      <c r="J11" s="9" t="s">
        <v>39</v>
      </c>
      <c r="K11" s="20">
        <v>0</v>
      </c>
      <c r="L11" s="23">
        <v>0</v>
      </c>
      <c r="M11" s="34" t="s">
        <v>39</v>
      </c>
      <c r="N11" s="20">
        <v>0</v>
      </c>
      <c r="O11" s="38">
        <v>0</v>
      </c>
      <c r="P11" s="34" t="s">
        <v>39</v>
      </c>
      <c r="Q11" s="20">
        <v>0</v>
      </c>
      <c r="R11" s="38">
        <v>0</v>
      </c>
    </row>
    <row r="12" spans="1:18" ht="23.25" customHeight="1">
      <c r="A12" s="9" t="s">
        <v>17</v>
      </c>
      <c r="B12" s="20">
        <v>0</v>
      </c>
      <c r="C12" s="20">
        <v>0</v>
      </c>
      <c r="D12" s="34" t="s">
        <v>17</v>
      </c>
      <c r="E12" s="20">
        <v>0</v>
      </c>
      <c r="F12" s="20">
        <v>0</v>
      </c>
      <c r="G12" s="34" t="s">
        <v>17</v>
      </c>
      <c r="H12" s="20">
        <v>0</v>
      </c>
      <c r="I12" s="20">
        <v>0</v>
      </c>
      <c r="J12" s="9" t="s">
        <v>8</v>
      </c>
      <c r="K12" s="20">
        <v>0</v>
      </c>
      <c r="L12" s="23">
        <v>0</v>
      </c>
      <c r="M12" s="34" t="s">
        <v>8</v>
      </c>
      <c r="N12" s="20">
        <v>0</v>
      </c>
      <c r="O12" s="38">
        <v>0</v>
      </c>
      <c r="P12" s="34" t="s">
        <v>8</v>
      </c>
      <c r="Q12" s="20">
        <v>0</v>
      </c>
      <c r="R12" s="38">
        <v>0</v>
      </c>
    </row>
    <row r="13" spans="1:18" ht="23.25" customHeight="1">
      <c r="A13" s="10"/>
      <c r="B13" s="21"/>
      <c r="C13" s="21"/>
      <c r="D13" s="35"/>
      <c r="E13" s="21"/>
      <c r="F13" s="21"/>
      <c r="G13" s="35"/>
      <c r="H13" s="21"/>
      <c r="I13" s="21"/>
      <c r="J13" s="9" t="s">
        <v>40</v>
      </c>
      <c r="K13" s="20">
        <v>0</v>
      </c>
      <c r="L13" s="23">
        <v>0</v>
      </c>
      <c r="M13" s="34" t="s">
        <v>40</v>
      </c>
      <c r="N13" s="20">
        <v>0</v>
      </c>
      <c r="O13" s="38">
        <v>0</v>
      </c>
      <c r="P13" s="34" t="s">
        <v>40</v>
      </c>
      <c r="Q13" s="20">
        <v>0</v>
      </c>
      <c r="R13" s="38">
        <v>0</v>
      </c>
    </row>
    <row r="14" spans="1:18" ht="23.25" customHeight="1">
      <c r="A14" s="8" t="s">
        <v>52</v>
      </c>
      <c r="B14" s="22">
        <f>SUM(B6:B12)</f>
        <v>67454764.66</v>
      </c>
      <c r="C14" s="22">
        <f>SUM(C6:C12)</f>
        <v>51587124.95</v>
      </c>
      <c r="D14" s="33" t="s">
        <v>52</v>
      </c>
      <c r="E14" s="22">
        <f>SUM(E6:E12)</f>
        <v>1647055.76</v>
      </c>
      <c r="F14" s="22">
        <f>SUM(F6:F12)</f>
        <v>2545307.07</v>
      </c>
      <c r="G14" s="33" t="s">
        <v>52</v>
      </c>
      <c r="H14" s="22">
        <f>SUM(H6:H12)</f>
        <v>13570734.93</v>
      </c>
      <c r="I14" s="22">
        <f>SUM(I6:I12)</f>
        <v>11525068.01</v>
      </c>
      <c r="J14" s="8" t="s">
        <v>53</v>
      </c>
      <c r="K14" s="25">
        <f>SUM(K6:K13)</f>
        <v>37626784.42</v>
      </c>
      <c r="L14" s="26">
        <f>SUM(L6:L13)</f>
        <v>138008877.76999998</v>
      </c>
      <c r="M14" s="33" t="s">
        <v>53</v>
      </c>
      <c r="N14" s="25">
        <f>SUM(N6:N13)</f>
        <v>763846.28</v>
      </c>
      <c r="O14" s="40">
        <f>SUM(O6:O13)</f>
        <v>483663.36</v>
      </c>
      <c r="P14" s="33" t="s">
        <v>53</v>
      </c>
      <c r="Q14" s="25">
        <f>SUM(Q6:Q13)</f>
        <v>15278112.33</v>
      </c>
      <c r="R14" s="40">
        <f>SUM(R6:R13)</f>
        <v>13883858.2</v>
      </c>
    </row>
    <row r="15" spans="1:18" ht="23.25" customHeight="1">
      <c r="A15" s="11"/>
      <c r="B15" s="21"/>
      <c r="C15" s="21"/>
      <c r="D15" s="36"/>
      <c r="E15" s="21"/>
      <c r="F15" s="21"/>
      <c r="G15" s="36"/>
      <c r="H15" s="21"/>
      <c r="I15" s="21"/>
      <c r="J15" s="11"/>
      <c r="K15" s="21"/>
      <c r="L15" s="24"/>
      <c r="M15" s="36"/>
      <c r="N15" s="21"/>
      <c r="O15" s="39"/>
      <c r="P15" s="36"/>
      <c r="Q15" s="21"/>
      <c r="R15" s="39"/>
    </row>
    <row r="16" spans="1:18" ht="23.25" customHeight="1">
      <c r="A16" s="8" t="s">
        <v>19</v>
      </c>
      <c r="B16" s="21"/>
      <c r="C16" s="21"/>
      <c r="D16" s="33" t="s">
        <v>19</v>
      </c>
      <c r="E16" s="21"/>
      <c r="F16" s="21"/>
      <c r="G16" s="33" t="s">
        <v>19</v>
      </c>
      <c r="H16" s="21"/>
      <c r="I16" s="21"/>
      <c r="J16" s="8" t="s">
        <v>21</v>
      </c>
      <c r="K16" s="21"/>
      <c r="L16" s="21"/>
      <c r="M16" s="33" t="s">
        <v>21</v>
      </c>
      <c r="N16" s="21"/>
      <c r="O16" s="21"/>
      <c r="P16" s="33" t="s">
        <v>21</v>
      </c>
      <c r="Q16" s="21"/>
      <c r="R16" s="21"/>
    </row>
    <row r="17" spans="1:18" ht="23.25" customHeight="1">
      <c r="A17" s="9" t="s">
        <v>28</v>
      </c>
      <c r="B17" s="20">
        <v>0</v>
      </c>
      <c r="C17" s="20">
        <v>0</v>
      </c>
      <c r="D17" s="34" t="s">
        <v>28</v>
      </c>
      <c r="E17" s="20">
        <v>0</v>
      </c>
      <c r="F17" s="20">
        <v>0</v>
      </c>
      <c r="G17" s="34" t="s">
        <v>28</v>
      </c>
      <c r="H17" s="20">
        <v>0</v>
      </c>
      <c r="I17" s="20">
        <v>0</v>
      </c>
      <c r="J17" s="9" t="s">
        <v>9</v>
      </c>
      <c r="K17" s="20">
        <v>0</v>
      </c>
      <c r="L17" s="23">
        <v>0</v>
      </c>
      <c r="M17" s="34" t="s">
        <v>9</v>
      </c>
      <c r="N17" s="20">
        <v>0</v>
      </c>
      <c r="O17" s="38">
        <v>0</v>
      </c>
      <c r="P17" s="34" t="s">
        <v>9</v>
      </c>
      <c r="Q17" s="20">
        <v>0</v>
      </c>
      <c r="R17" s="38">
        <v>0</v>
      </c>
    </row>
    <row r="18" spans="1:18" ht="23.25" customHeight="1">
      <c r="A18" s="9" t="s">
        <v>29</v>
      </c>
      <c r="B18" s="20">
        <v>0</v>
      </c>
      <c r="C18" s="20">
        <v>0</v>
      </c>
      <c r="D18" s="34" t="s">
        <v>29</v>
      </c>
      <c r="E18" s="20">
        <v>0</v>
      </c>
      <c r="F18" s="20">
        <v>0</v>
      </c>
      <c r="G18" s="34" t="s">
        <v>29</v>
      </c>
      <c r="H18" s="20">
        <v>0</v>
      </c>
      <c r="I18" s="20">
        <v>0</v>
      </c>
      <c r="J18" s="9" t="s">
        <v>10</v>
      </c>
      <c r="K18" s="20">
        <v>0</v>
      </c>
      <c r="L18" s="23">
        <v>0</v>
      </c>
      <c r="M18" s="34" t="s">
        <v>10</v>
      </c>
      <c r="N18" s="20">
        <v>0</v>
      </c>
      <c r="O18" s="38">
        <v>0</v>
      </c>
      <c r="P18" s="34" t="s">
        <v>10</v>
      </c>
      <c r="Q18" s="20">
        <v>0</v>
      </c>
      <c r="R18" s="38">
        <v>0</v>
      </c>
    </row>
    <row r="19" spans="1:18" ht="23.25" customHeight="1">
      <c r="A19" s="9" t="s">
        <v>30</v>
      </c>
      <c r="B19" s="20">
        <v>417391233.27</v>
      </c>
      <c r="C19" s="20">
        <v>470796559.03</v>
      </c>
      <c r="D19" s="34" t="s">
        <v>30</v>
      </c>
      <c r="E19" s="20">
        <v>1900000</v>
      </c>
      <c r="F19" s="20">
        <v>1900000</v>
      </c>
      <c r="G19" s="34" t="s">
        <v>30</v>
      </c>
      <c r="H19" s="20">
        <v>12927565.51</v>
      </c>
      <c r="I19" s="20">
        <v>12927565.51</v>
      </c>
      <c r="J19" s="9" t="s">
        <v>11</v>
      </c>
      <c r="K19" s="20">
        <v>0</v>
      </c>
      <c r="L19" s="23">
        <v>32000000</v>
      </c>
      <c r="M19" s="34" t="s">
        <v>11</v>
      </c>
      <c r="N19" s="20">
        <v>0</v>
      </c>
      <c r="O19" s="38">
        <v>0</v>
      </c>
      <c r="P19" s="34" t="s">
        <v>11</v>
      </c>
      <c r="Q19" s="20">
        <v>0</v>
      </c>
      <c r="R19" s="38">
        <v>0</v>
      </c>
    </row>
    <row r="20" spans="1:18" ht="23.25" customHeight="1">
      <c r="A20" s="9" t="s">
        <v>31</v>
      </c>
      <c r="B20" s="20">
        <v>94840250.94</v>
      </c>
      <c r="C20" s="20">
        <v>92313821.48</v>
      </c>
      <c r="D20" s="34" t="s">
        <v>31</v>
      </c>
      <c r="E20" s="20">
        <v>1320306.78</v>
      </c>
      <c r="F20" s="20">
        <v>1306626.78</v>
      </c>
      <c r="G20" s="34" t="s">
        <v>31</v>
      </c>
      <c r="H20" s="20">
        <v>6044143.99</v>
      </c>
      <c r="I20" s="20">
        <v>5663075.02</v>
      </c>
      <c r="J20" s="9" t="s">
        <v>41</v>
      </c>
      <c r="K20" s="20">
        <v>0</v>
      </c>
      <c r="L20" s="23">
        <v>0</v>
      </c>
      <c r="M20" s="34" t="s">
        <v>41</v>
      </c>
      <c r="N20" s="20">
        <v>0</v>
      </c>
      <c r="O20" s="38">
        <v>0</v>
      </c>
      <c r="P20" s="34" t="s">
        <v>41</v>
      </c>
      <c r="Q20" s="20">
        <v>0</v>
      </c>
      <c r="R20" s="38">
        <v>0</v>
      </c>
    </row>
    <row r="21" spans="1:18" ht="23.25" customHeight="1">
      <c r="A21" s="9" t="s">
        <v>32</v>
      </c>
      <c r="B21" s="20">
        <v>308430.75</v>
      </c>
      <c r="C21" s="20">
        <v>437430.75</v>
      </c>
      <c r="D21" s="34" t="s">
        <v>32</v>
      </c>
      <c r="E21" s="20">
        <v>0</v>
      </c>
      <c r="F21" s="20">
        <v>0</v>
      </c>
      <c r="G21" s="34" t="s">
        <v>32</v>
      </c>
      <c r="H21" s="20">
        <v>150440</v>
      </c>
      <c r="I21" s="20">
        <v>150440</v>
      </c>
      <c r="J21" s="9" t="s">
        <v>54</v>
      </c>
      <c r="K21" s="20">
        <v>0</v>
      </c>
      <c r="L21" s="23">
        <v>0</v>
      </c>
      <c r="M21" s="34" t="s">
        <v>54</v>
      </c>
      <c r="N21" s="20">
        <v>0</v>
      </c>
      <c r="O21" s="38">
        <v>0</v>
      </c>
      <c r="P21" s="34" t="s">
        <v>54</v>
      </c>
      <c r="Q21" s="20">
        <v>0</v>
      </c>
      <c r="R21" s="38">
        <v>0</v>
      </c>
    </row>
    <row r="22" spans="1:18" ht="23.25" customHeight="1">
      <c r="A22" s="9" t="s">
        <v>33</v>
      </c>
      <c r="B22" s="20">
        <v>-26257083.93</v>
      </c>
      <c r="C22" s="20">
        <v>-19353396.19</v>
      </c>
      <c r="D22" s="34" t="s">
        <v>33</v>
      </c>
      <c r="E22" s="20">
        <v>-420795.14</v>
      </c>
      <c r="F22" s="20">
        <v>-317035.21</v>
      </c>
      <c r="G22" s="34" t="s">
        <v>33</v>
      </c>
      <c r="H22" s="20">
        <v>-1047967.17</v>
      </c>
      <c r="I22" s="20">
        <v>-661173.98</v>
      </c>
      <c r="J22" s="9" t="s">
        <v>12</v>
      </c>
      <c r="K22" s="20">
        <v>0</v>
      </c>
      <c r="L22" s="23">
        <v>0</v>
      </c>
      <c r="M22" s="34" t="s">
        <v>12</v>
      </c>
      <c r="N22" s="20">
        <v>0</v>
      </c>
      <c r="O22" s="38">
        <v>0</v>
      </c>
      <c r="P22" s="34" t="s">
        <v>12</v>
      </c>
      <c r="Q22" s="20">
        <v>0</v>
      </c>
      <c r="R22" s="38">
        <v>0</v>
      </c>
    </row>
    <row r="23" spans="1:18" ht="23.25" customHeight="1">
      <c r="A23" s="9" t="s">
        <v>34</v>
      </c>
      <c r="B23" s="20">
        <v>0</v>
      </c>
      <c r="C23" s="20">
        <v>0</v>
      </c>
      <c r="D23" s="34" t="s">
        <v>34</v>
      </c>
      <c r="E23" s="20">
        <v>0</v>
      </c>
      <c r="F23" s="20">
        <v>0</v>
      </c>
      <c r="G23" s="34" t="s">
        <v>34</v>
      </c>
      <c r="H23" s="20">
        <v>0</v>
      </c>
      <c r="I23" s="20">
        <v>0</v>
      </c>
      <c r="J23" s="10"/>
      <c r="K23" s="21"/>
      <c r="L23" s="24"/>
      <c r="M23" s="35"/>
      <c r="N23" s="21"/>
      <c r="O23" s="39"/>
      <c r="P23" s="35"/>
      <c r="Q23" s="21"/>
      <c r="R23" s="39"/>
    </row>
    <row r="24" spans="1:18" ht="23.25" customHeight="1">
      <c r="A24" s="9" t="s">
        <v>5</v>
      </c>
      <c r="B24" s="20">
        <v>0</v>
      </c>
      <c r="C24" s="20">
        <v>0</v>
      </c>
      <c r="D24" s="34" t="s">
        <v>5</v>
      </c>
      <c r="E24" s="20">
        <v>0</v>
      </c>
      <c r="F24" s="20">
        <v>0</v>
      </c>
      <c r="G24" s="34" t="s">
        <v>5</v>
      </c>
      <c r="H24" s="20">
        <v>0</v>
      </c>
      <c r="I24" s="20">
        <v>0</v>
      </c>
      <c r="J24" s="8" t="s">
        <v>55</v>
      </c>
      <c r="K24" s="22">
        <f>SUM(K17:K22)</f>
        <v>0</v>
      </c>
      <c r="L24" s="26">
        <f>SUM(L17:L22)</f>
        <v>32000000</v>
      </c>
      <c r="M24" s="33" t="s">
        <v>55</v>
      </c>
      <c r="N24" s="22">
        <f>SUM(N17:N22)</f>
        <v>0</v>
      </c>
      <c r="O24" s="40">
        <f>SUM(O17:O22)</f>
        <v>0</v>
      </c>
      <c r="P24" s="33" t="s">
        <v>55</v>
      </c>
      <c r="Q24" s="22">
        <f>SUM(Q17:Q22)</f>
        <v>0</v>
      </c>
      <c r="R24" s="40">
        <f>SUM(R17:R22)</f>
        <v>0</v>
      </c>
    </row>
    <row r="25" spans="1:18" ht="23.25" customHeight="1">
      <c r="A25" s="9" t="s">
        <v>35</v>
      </c>
      <c r="B25" s="20">
        <v>0</v>
      </c>
      <c r="C25" s="20">
        <v>0</v>
      </c>
      <c r="D25" s="34" t="s">
        <v>35</v>
      </c>
      <c r="E25" s="20">
        <v>0</v>
      </c>
      <c r="F25" s="20">
        <v>0</v>
      </c>
      <c r="G25" s="34" t="s">
        <v>35</v>
      </c>
      <c r="H25" s="20">
        <v>0</v>
      </c>
      <c r="I25" s="20">
        <v>0</v>
      </c>
      <c r="J25" s="10"/>
      <c r="K25" s="21"/>
      <c r="L25" s="24"/>
      <c r="M25" s="35"/>
      <c r="N25" s="21"/>
      <c r="O25" s="39"/>
      <c r="P25" s="35"/>
      <c r="Q25" s="21"/>
      <c r="R25" s="39"/>
    </row>
    <row r="26" spans="1:18" s="3" customFormat="1" ht="23.25" customHeight="1">
      <c r="A26" s="10"/>
      <c r="B26" s="21"/>
      <c r="C26" s="21"/>
      <c r="D26" s="35"/>
      <c r="E26" s="21"/>
      <c r="F26" s="21"/>
      <c r="G26" s="35"/>
      <c r="H26" s="21"/>
      <c r="I26" s="21"/>
      <c r="J26" s="10"/>
      <c r="K26" s="21"/>
      <c r="L26" s="24"/>
      <c r="M26" s="35"/>
      <c r="N26" s="21"/>
      <c r="O26" s="39"/>
      <c r="P26" s="35"/>
      <c r="Q26" s="21"/>
      <c r="R26" s="39"/>
    </row>
    <row r="27" spans="1:18" ht="23.25" customHeight="1">
      <c r="A27" s="8" t="s">
        <v>56</v>
      </c>
      <c r="B27" s="22">
        <f>SUM(B17:B25)</f>
        <v>486282831.03</v>
      </c>
      <c r="C27" s="22">
        <f>SUM(C17:C25)</f>
        <v>544194415.0699999</v>
      </c>
      <c r="D27" s="33" t="s">
        <v>56</v>
      </c>
      <c r="E27" s="22">
        <f>SUM(E17:E25)</f>
        <v>2799511.64</v>
      </c>
      <c r="F27" s="22">
        <f>SUM(F17:F25)</f>
        <v>2889591.5700000003</v>
      </c>
      <c r="G27" s="33" t="s">
        <v>56</v>
      </c>
      <c r="H27" s="22">
        <f>SUM(H17:H25)</f>
        <v>18074182.33</v>
      </c>
      <c r="I27" s="22">
        <f>SUM(I17:I25)</f>
        <v>18079906.55</v>
      </c>
      <c r="J27" s="12" t="s">
        <v>50</v>
      </c>
      <c r="K27" s="22">
        <f>SUM(K24+K14)</f>
        <v>37626784.42</v>
      </c>
      <c r="L27" s="26">
        <f>SUM(L14+L24)</f>
        <v>170008877.76999998</v>
      </c>
      <c r="M27" s="41" t="s">
        <v>50</v>
      </c>
      <c r="N27" s="22">
        <f>SUM(N24+N14)</f>
        <v>763846.28</v>
      </c>
      <c r="O27" s="40">
        <f>SUM(O14+O24)</f>
        <v>483663.36</v>
      </c>
      <c r="P27" s="41" t="s">
        <v>50</v>
      </c>
      <c r="Q27" s="22">
        <f>SUM(Q24+Q14)</f>
        <v>15278112.33</v>
      </c>
      <c r="R27" s="40">
        <f>SUM(R14+R24)</f>
        <v>13883858.2</v>
      </c>
    </row>
    <row r="28" spans="1:18" ht="23.25" customHeight="1">
      <c r="A28" s="11"/>
      <c r="B28" s="21"/>
      <c r="C28" s="21"/>
      <c r="D28" s="36"/>
      <c r="E28" s="21"/>
      <c r="F28" s="21"/>
      <c r="G28" s="36"/>
      <c r="H28" s="21"/>
      <c r="I28" s="21"/>
      <c r="J28" s="11"/>
      <c r="K28" s="21"/>
      <c r="L28" s="24"/>
      <c r="M28" s="36"/>
      <c r="N28" s="21"/>
      <c r="O28" s="39"/>
      <c r="P28" s="36"/>
      <c r="Q28" s="21"/>
      <c r="R28" s="39"/>
    </row>
    <row r="29" spans="1:18" ht="23.25" customHeight="1">
      <c r="A29" s="8" t="s">
        <v>57</v>
      </c>
      <c r="B29" s="22">
        <f>B14+B27</f>
        <v>553737595.6899999</v>
      </c>
      <c r="C29" s="22">
        <f>C14+C27</f>
        <v>595781540.02</v>
      </c>
      <c r="D29" s="33" t="s">
        <v>57</v>
      </c>
      <c r="E29" s="22">
        <f>E14+E27</f>
        <v>4446567.4</v>
      </c>
      <c r="F29" s="22">
        <f>F14+F27</f>
        <v>5434898.640000001</v>
      </c>
      <c r="G29" s="33" t="s">
        <v>57</v>
      </c>
      <c r="H29" s="22">
        <f>H14+H27</f>
        <v>31644917.259999998</v>
      </c>
      <c r="I29" s="22">
        <f>I14+I27</f>
        <v>29604974.560000002</v>
      </c>
      <c r="J29" s="6" t="s">
        <v>43</v>
      </c>
      <c r="K29" s="21"/>
      <c r="L29" s="21"/>
      <c r="M29" s="32" t="s">
        <v>43</v>
      </c>
      <c r="N29" s="21"/>
      <c r="O29" s="21"/>
      <c r="P29" s="32" t="s">
        <v>43</v>
      </c>
      <c r="Q29" s="21"/>
      <c r="R29" s="21"/>
    </row>
    <row r="30" spans="1:18" ht="23.25" customHeight="1">
      <c r="A30" s="13"/>
      <c r="B30" s="14"/>
      <c r="C30" s="15"/>
      <c r="D30" s="15"/>
      <c r="E30" s="15"/>
      <c r="F30" s="15"/>
      <c r="G30" s="15"/>
      <c r="H30" s="15"/>
      <c r="I30" s="15"/>
      <c r="J30" s="11"/>
      <c r="K30" s="21"/>
      <c r="L30" s="21"/>
      <c r="M30" s="36"/>
      <c r="N30" s="21"/>
      <c r="O30" s="21"/>
      <c r="P30" s="36"/>
      <c r="Q30" s="21"/>
      <c r="R30" s="21"/>
    </row>
    <row r="31" spans="1:18" ht="23.25" customHeight="1">
      <c r="A31" s="16"/>
      <c r="B31" s="14"/>
      <c r="C31" s="15"/>
      <c r="D31" s="15"/>
      <c r="E31" s="15"/>
      <c r="F31" s="15"/>
      <c r="G31" s="15"/>
      <c r="H31" s="15"/>
      <c r="I31" s="15"/>
      <c r="J31" s="8" t="s">
        <v>42</v>
      </c>
      <c r="K31" s="22">
        <f>SUM(K32:K34)</f>
        <v>31101961.86</v>
      </c>
      <c r="L31" s="26">
        <f>SUM(L32:L34)</f>
        <v>31101961.86</v>
      </c>
      <c r="M31" s="33" t="s">
        <v>42</v>
      </c>
      <c r="N31" s="22">
        <f>SUM(N32:N34)</f>
        <v>1900000</v>
      </c>
      <c r="O31" s="40">
        <f>SUM(O32:O34)</f>
        <v>1900000</v>
      </c>
      <c r="P31" s="33" t="s">
        <v>42</v>
      </c>
      <c r="Q31" s="22">
        <f>SUM(Q32:Q34)</f>
        <v>3273421.33</v>
      </c>
      <c r="R31" s="40">
        <f>SUM(R32:R34)</f>
        <v>3273421.33</v>
      </c>
    </row>
    <row r="32" spans="1:18" ht="23.25" customHeight="1">
      <c r="A32" s="16"/>
      <c r="B32" s="14"/>
      <c r="C32" s="15"/>
      <c r="D32" s="15"/>
      <c r="E32" s="15"/>
      <c r="F32" s="15"/>
      <c r="G32" s="15"/>
      <c r="H32" s="15"/>
      <c r="I32" s="15"/>
      <c r="J32" s="9" t="s">
        <v>2</v>
      </c>
      <c r="K32" s="20">
        <v>28565905.77</v>
      </c>
      <c r="L32" s="23">
        <v>28565905.77</v>
      </c>
      <c r="M32" s="34" t="s">
        <v>2</v>
      </c>
      <c r="N32" s="20">
        <v>1900000</v>
      </c>
      <c r="O32" s="38">
        <v>1900000</v>
      </c>
      <c r="P32" s="34" t="s">
        <v>2</v>
      </c>
      <c r="Q32" s="20">
        <v>3273421.33</v>
      </c>
      <c r="R32" s="38">
        <v>3273421.33</v>
      </c>
    </row>
    <row r="33" spans="1:18" ht="23.25" customHeight="1">
      <c r="A33" s="16"/>
      <c r="B33" s="14"/>
      <c r="C33" s="15"/>
      <c r="D33" s="15"/>
      <c r="E33" s="15"/>
      <c r="F33" s="15"/>
      <c r="G33" s="15"/>
      <c r="H33" s="15"/>
      <c r="I33" s="15"/>
      <c r="J33" s="9" t="s">
        <v>13</v>
      </c>
      <c r="K33" s="20">
        <v>1516620</v>
      </c>
      <c r="L33" s="23">
        <v>1516620</v>
      </c>
      <c r="M33" s="34" t="s">
        <v>13</v>
      </c>
      <c r="N33" s="20">
        <v>0</v>
      </c>
      <c r="O33" s="38">
        <v>0</v>
      </c>
      <c r="P33" s="34" t="s">
        <v>13</v>
      </c>
      <c r="Q33" s="20">
        <v>0</v>
      </c>
      <c r="R33" s="38">
        <v>0</v>
      </c>
    </row>
    <row r="34" spans="1:18" ht="23.25" customHeight="1">
      <c r="A34" s="16"/>
      <c r="B34" s="14"/>
      <c r="C34" s="15"/>
      <c r="D34" s="15"/>
      <c r="E34" s="15"/>
      <c r="F34" s="15"/>
      <c r="G34" s="15"/>
      <c r="H34" s="15"/>
      <c r="I34" s="15"/>
      <c r="J34" s="9" t="s">
        <v>45</v>
      </c>
      <c r="K34" s="20">
        <v>1019436.09</v>
      </c>
      <c r="L34" s="23">
        <v>1019436.09</v>
      </c>
      <c r="M34" s="34" t="s">
        <v>45</v>
      </c>
      <c r="N34" s="20">
        <v>0</v>
      </c>
      <c r="O34" s="38">
        <v>0</v>
      </c>
      <c r="P34" s="34" t="s">
        <v>45</v>
      </c>
      <c r="Q34" s="20">
        <v>0</v>
      </c>
      <c r="R34" s="38">
        <v>0</v>
      </c>
    </row>
    <row r="35" spans="1:18" ht="23.25" customHeight="1">
      <c r="A35" s="16"/>
      <c r="B35" s="14"/>
      <c r="C35" s="15"/>
      <c r="D35" s="15"/>
      <c r="E35" s="15"/>
      <c r="F35" s="15"/>
      <c r="G35" s="15"/>
      <c r="H35" s="15"/>
      <c r="I35" s="15"/>
      <c r="J35" s="10"/>
      <c r="K35" s="21"/>
      <c r="L35" s="24"/>
      <c r="M35" s="35"/>
      <c r="N35" s="21"/>
      <c r="O35" s="39"/>
      <c r="P35" s="35"/>
      <c r="Q35" s="21"/>
      <c r="R35" s="39"/>
    </row>
    <row r="36" spans="1:18" ht="23.25" customHeight="1">
      <c r="A36" s="16"/>
      <c r="B36" s="14"/>
      <c r="C36" s="15"/>
      <c r="D36" s="15"/>
      <c r="E36" s="15"/>
      <c r="F36" s="15"/>
      <c r="G36" s="15"/>
      <c r="H36" s="15"/>
      <c r="I36" s="15"/>
      <c r="J36" s="8" t="s">
        <v>44</v>
      </c>
      <c r="K36" s="22">
        <f>SUM(K37:K41)</f>
        <v>485008849.41</v>
      </c>
      <c r="L36" s="26">
        <f>SUM(L37:L41)</f>
        <v>529528188.17999995</v>
      </c>
      <c r="M36" s="33" t="s">
        <v>44</v>
      </c>
      <c r="N36" s="22">
        <f>SUM(N37:N41)</f>
        <v>1782721.1199999999</v>
      </c>
      <c r="O36" s="40">
        <f>SUM(O37:O41)</f>
        <v>3051235.28</v>
      </c>
      <c r="P36" s="33" t="s">
        <v>44</v>
      </c>
      <c r="Q36" s="22">
        <f>SUM(Q37:Q41)</f>
        <v>13093383.6</v>
      </c>
      <c r="R36" s="40">
        <f>SUM(R37:R41)</f>
        <v>12447695.03</v>
      </c>
    </row>
    <row r="37" spans="1:18" ht="23.25" customHeight="1">
      <c r="A37" s="16"/>
      <c r="B37" s="14"/>
      <c r="C37" s="15"/>
      <c r="D37" s="15"/>
      <c r="E37" s="15"/>
      <c r="F37" s="15"/>
      <c r="G37" s="15"/>
      <c r="H37" s="15"/>
      <c r="I37" s="15"/>
      <c r="J37" s="9" t="s">
        <v>46</v>
      </c>
      <c r="K37" s="20">
        <v>45589606.37</v>
      </c>
      <c r="L37" s="23">
        <v>-6920484.25</v>
      </c>
      <c r="M37" s="34" t="s">
        <v>46</v>
      </c>
      <c r="N37" s="20">
        <v>-1268512.8</v>
      </c>
      <c r="O37" s="38">
        <v>62038.09</v>
      </c>
      <c r="P37" s="34" t="s">
        <v>46</v>
      </c>
      <c r="Q37" s="20">
        <v>645688.57</v>
      </c>
      <c r="R37" s="38">
        <v>2170658.77</v>
      </c>
    </row>
    <row r="38" spans="1:18" ht="23.25" customHeight="1">
      <c r="A38" s="16"/>
      <c r="B38" s="14"/>
      <c r="C38" s="15"/>
      <c r="D38" s="15"/>
      <c r="E38" s="15"/>
      <c r="F38" s="15"/>
      <c r="G38" s="15"/>
      <c r="H38" s="15"/>
      <c r="I38" s="15"/>
      <c r="J38" s="9" t="s">
        <v>14</v>
      </c>
      <c r="K38" s="20">
        <v>435662317.38</v>
      </c>
      <c r="L38" s="23">
        <v>530330522.78</v>
      </c>
      <c r="M38" s="34" t="s">
        <v>14</v>
      </c>
      <c r="N38" s="20">
        <v>3051233.92</v>
      </c>
      <c r="O38" s="38">
        <v>2989197.19</v>
      </c>
      <c r="P38" s="34" t="s">
        <v>14</v>
      </c>
      <c r="Q38" s="20">
        <v>12447695.03</v>
      </c>
      <c r="R38" s="38">
        <v>10277036.26</v>
      </c>
    </row>
    <row r="39" spans="1:18" ht="23.25" customHeight="1">
      <c r="A39" s="16"/>
      <c r="B39" s="14"/>
      <c r="C39" s="15"/>
      <c r="D39" s="15"/>
      <c r="E39" s="15"/>
      <c r="F39" s="15"/>
      <c r="G39" s="15"/>
      <c r="H39" s="15"/>
      <c r="I39" s="15"/>
      <c r="J39" s="9" t="s">
        <v>3</v>
      </c>
      <c r="K39" s="20">
        <v>0</v>
      </c>
      <c r="L39" s="23">
        <v>0</v>
      </c>
      <c r="M39" s="34" t="s">
        <v>3</v>
      </c>
      <c r="N39" s="20">
        <v>0</v>
      </c>
      <c r="O39" s="38">
        <v>0</v>
      </c>
      <c r="P39" s="34" t="s">
        <v>3</v>
      </c>
      <c r="Q39" s="20">
        <v>0</v>
      </c>
      <c r="R39" s="38">
        <v>0</v>
      </c>
    </row>
    <row r="40" spans="1:18" ht="23.25" customHeight="1">
      <c r="A40" s="16"/>
      <c r="B40" s="14"/>
      <c r="C40" s="15"/>
      <c r="D40" s="15"/>
      <c r="E40" s="15"/>
      <c r="F40" s="15"/>
      <c r="G40" s="15"/>
      <c r="H40" s="15"/>
      <c r="I40" s="15"/>
      <c r="J40" s="9" t="s">
        <v>4</v>
      </c>
      <c r="K40" s="20">
        <v>0</v>
      </c>
      <c r="L40" s="23">
        <v>0</v>
      </c>
      <c r="M40" s="34" t="s">
        <v>4</v>
      </c>
      <c r="N40" s="20">
        <v>0</v>
      </c>
      <c r="O40" s="38">
        <v>0</v>
      </c>
      <c r="P40" s="34" t="s">
        <v>4</v>
      </c>
      <c r="Q40" s="20">
        <v>0</v>
      </c>
      <c r="R40" s="38">
        <v>0</v>
      </c>
    </row>
    <row r="41" spans="1:18" ht="23.25" customHeight="1">
      <c r="A41" s="16"/>
      <c r="B41" s="14"/>
      <c r="C41" s="15"/>
      <c r="D41" s="15"/>
      <c r="E41" s="15"/>
      <c r="F41" s="15"/>
      <c r="G41" s="15"/>
      <c r="H41" s="15"/>
      <c r="I41" s="15"/>
      <c r="J41" s="9" t="s">
        <v>47</v>
      </c>
      <c r="K41" s="20">
        <v>3756925.66</v>
      </c>
      <c r="L41" s="23">
        <v>6118149.65</v>
      </c>
      <c r="M41" s="34" t="s">
        <v>47</v>
      </c>
      <c r="N41" s="20">
        <v>0</v>
      </c>
      <c r="O41" s="38">
        <v>0</v>
      </c>
      <c r="P41" s="34" t="s">
        <v>47</v>
      </c>
      <c r="Q41" s="20">
        <v>0</v>
      </c>
      <c r="R41" s="38">
        <v>0</v>
      </c>
    </row>
    <row r="42" spans="1:18" ht="23.25" customHeight="1">
      <c r="A42" s="16"/>
      <c r="B42" s="14"/>
      <c r="C42" s="15"/>
      <c r="D42" s="15"/>
      <c r="E42" s="15"/>
      <c r="F42" s="15"/>
      <c r="G42" s="15"/>
      <c r="H42" s="15"/>
      <c r="I42" s="15"/>
      <c r="J42" s="10"/>
      <c r="K42" s="21"/>
      <c r="L42" s="24"/>
      <c r="M42" s="35"/>
      <c r="N42" s="21"/>
      <c r="O42" s="39"/>
      <c r="P42" s="35"/>
      <c r="Q42" s="21"/>
      <c r="R42" s="39"/>
    </row>
    <row r="43" spans="1:18" ht="23.25" customHeight="1">
      <c r="A43" s="16"/>
      <c r="B43" s="17"/>
      <c r="C43" s="15"/>
      <c r="D43" s="15"/>
      <c r="E43" s="15"/>
      <c r="F43" s="15"/>
      <c r="G43" s="15"/>
      <c r="H43" s="15"/>
      <c r="I43" s="15"/>
      <c r="J43" s="8" t="s">
        <v>58</v>
      </c>
      <c r="K43" s="22">
        <f>SUM(K44:K45)</f>
        <v>0</v>
      </c>
      <c r="L43" s="26">
        <f>SUM(L44:L45)</f>
        <v>0</v>
      </c>
      <c r="M43" s="33" t="s">
        <v>58</v>
      </c>
      <c r="N43" s="22">
        <f>SUM(N44:N45)</f>
        <v>0</v>
      </c>
      <c r="O43" s="40">
        <f>SUM(O44:O45)</f>
        <v>0</v>
      </c>
      <c r="P43" s="33" t="s">
        <v>58</v>
      </c>
      <c r="Q43" s="22">
        <f>SUM(Q44:Q45)</f>
        <v>0</v>
      </c>
      <c r="R43" s="40">
        <f>SUM(R44:R45)</f>
        <v>0</v>
      </c>
    </row>
    <row r="44" spans="1:18" ht="23.25" customHeight="1">
      <c r="A44" s="13"/>
      <c r="B44" s="14"/>
      <c r="C44" s="15"/>
      <c r="D44" s="15"/>
      <c r="E44" s="15"/>
      <c r="F44" s="15"/>
      <c r="G44" s="15"/>
      <c r="H44" s="15"/>
      <c r="I44" s="15"/>
      <c r="J44" s="9" t="s">
        <v>15</v>
      </c>
      <c r="K44" s="20">
        <v>0</v>
      </c>
      <c r="L44" s="23">
        <v>0</v>
      </c>
      <c r="M44" s="34" t="s">
        <v>15</v>
      </c>
      <c r="N44" s="20">
        <v>0</v>
      </c>
      <c r="O44" s="38">
        <v>0</v>
      </c>
      <c r="P44" s="34" t="s">
        <v>15</v>
      </c>
      <c r="Q44" s="20">
        <v>0</v>
      </c>
      <c r="R44" s="38">
        <v>0</v>
      </c>
    </row>
    <row r="45" spans="1:18" ht="23.25" customHeight="1">
      <c r="A45" s="13"/>
      <c r="B45" s="14"/>
      <c r="C45" s="15"/>
      <c r="D45" s="15"/>
      <c r="E45" s="15"/>
      <c r="F45" s="15"/>
      <c r="G45" s="15"/>
      <c r="H45" s="15"/>
      <c r="I45" s="15"/>
      <c r="J45" s="9" t="s">
        <v>16</v>
      </c>
      <c r="K45" s="20">
        <v>0</v>
      </c>
      <c r="L45" s="23">
        <v>0</v>
      </c>
      <c r="M45" s="34" t="s">
        <v>16</v>
      </c>
      <c r="N45" s="20">
        <v>0</v>
      </c>
      <c r="O45" s="38">
        <v>0</v>
      </c>
      <c r="P45" s="34" t="s">
        <v>16</v>
      </c>
      <c r="Q45" s="20">
        <v>0</v>
      </c>
      <c r="R45" s="38">
        <v>0</v>
      </c>
    </row>
    <row r="46" spans="1:18" ht="23.25" customHeight="1">
      <c r="A46" s="13"/>
      <c r="B46" s="14"/>
      <c r="C46" s="15"/>
      <c r="D46" s="15"/>
      <c r="E46" s="15"/>
      <c r="F46" s="15"/>
      <c r="G46" s="15"/>
      <c r="H46" s="15"/>
      <c r="I46" s="15"/>
      <c r="J46" s="10"/>
      <c r="K46" s="21"/>
      <c r="L46" s="24"/>
      <c r="M46" s="35"/>
      <c r="N46" s="21"/>
      <c r="O46" s="39"/>
      <c r="P46" s="35"/>
      <c r="Q46" s="21"/>
      <c r="R46" s="39"/>
    </row>
    <row r="47" spans="1:18" ht="23.25" customHeight="1">
      <c r="A47" s="13"/>
      <c r="B47" s="14"/>
      <c r="C47" s="15"/>
      <c r="D47" s="15"/>
      <c r="E47" s="15"/>
      <c r="F47" s="15"/>
      <c r="G47" s="15"/>
      <c r="H47" s="15"/>
      <c r="I47" s="15"/>
      <c r="J47" s="8" t="s">
        <v>48</v>
      </c>
      <c r="K47" s="22">
        <f>SUM(K43+K36+K31)</f>
        <v>516110811.27000004</v>
      </c>
      <c r="L47" s="26">
        <f>SUM(L43+L36+L31)</f>
        <v>560630150.04</v>
      </c>
      <c r="M47" s="33" t="s">
        <v>48</v>
      </c>
      <c r="N47" s="22">
        <f>SUM(N43+N36+N31)</f>
        <v>3682721.12</v>
      </c>
      <c r="O47" s="40">
        <f>SUM(O43+O36+O31)</f>
        <v>4951235.279999999</v>
      </c>
      <c r="P47" s="33" t="s">
        <v>48</v>
      </c>
      <c r="Q47" s="22">
        <f>SUM(Q43+Q36+Q31)</f>
        <v>16366804.93</v>
      </c>
      <c r="R47" s="40">
        <f>SUM(R43+R36+R31)</f>
        <v>15721116.36</v>
      </c>
    </row>
    <row r="48" spans="1:18" ht="23.25" customHeight="1">
      <c r="A48" s="13"/>
      <c r="B48" s="14"/>
      <c r="C48" s="15"/>
      <c r="D48" s="15"/>
      <c r="E48" s="15"/>
      <c r="F48" s="15"/>
      <c r="G48" s="15"/>
      <c r="H48" s="15"/>
      <c r="I48" s="15"/>
      <c r="J48" s="11"/>
      <c r="K48" s="21"/>
      <c r="L48" s="24"/>
      <c r="M48" s="36"/>
      <c r="N48" s="21"/>
      <c r="O48" s="39"/>
      <c r="P48" s="36"/>
      <c r="Q48" s="21"/>
      <c r="R48" s="39"/>
    </row>
    <row r="49" spans="1:18" ht="23.25" customHeight="1">
      <c r="A49" s="13"/>
      <c r="B49" s="14"/>
      <c r="C49" s="15"/>
      <c r="D49" s="15"/>
      <c r="E49" s="15"/>
      <c r="F49" s="15"/>
      <c r="G49" s="15"/>
      <c r="H49" s="15"/>
      <c r="I49" s="15"/>
      <c r="J49" s="8" t="s">
        <v>49</v>
      </c>
      <c r="K49" s="22">
        <f>K47+K27</f>
        <v>553737595.69</v>
      </c>
      <c r="L49" s="22">
        <f>L47+L27</f>
        <v>730639027.81</v>
      </c>
      <c r="M49" s="33" t="s">
        <v>49</v>
      </c>
      <c r="N49" s="22">
        <f>N47+N27</f>
        <v>4446567.4</v>
      </c>
      <c r="O49" s="22">
        <f>O47+O27</f>
        <v>5434898.64</v>
      </c>
      <c r="P49" s="33" t="s">
        <v>49</v>
      </c>
      <c r="Q49" s="22">
        <f>Q47+Q27</f>
        <v>31644917.259999998</v>
      </c>
      <c r="R49" s="22">
        <f>R47+R27</f>
        <v>29604974.56</v>
      </c>
    </row>
    <row r="50" spans="1:12" ht="23.25" customHeight="1">
      <c r="A50" s="13"/>
      <c r="B50" s="14"/>
      <c r="C50" s="14"/>
      <c r="D50" s="14"/>
      <c r="E50" s="14"/>
      <c r="F50" s="14"/>
      <c r="G50" s="14"/>
      <c r="H50" s="14"/>
      <c r="I50" s="14"/>
      <c r="J50" s="18"/>
      <c r="K50" s="15"/>
      <c r="L50" s="15"/>
    </row>
    <row r="52" ht="23.25" customHeight="1">
      <c r="A52" s="19" t="s">
        <v>59</v>
      </c>
    </row>
    <row r="54" spans="1:10" ht="23.25" customHeight="1">
      <c r="A54" s="30" t="s">
        <v>61</v>
      </c>
      <c r="B54" s="30"/>
      <c r="J54" s="30" t="s">
        <v>63</v>
      </c>
    </row>
    <row r="55" spans="1:10" ht="23.25" customHeight="1">
      <c r="A55" s="30" t="s">
        <v>62</v>
      </c>
      <c r="J55" s="30" t="s">
        <v>64</v>
      </c>
    </row>
    <row r="56" ht="23.25" customHeight="1">
      <c r="A56" s="30"/>
    </row>
    <row r="57" spans="1:2" ht="23.25" customHeight="1">
      <c r="A57" s="30"/>
      <c r="B57" s="30"/>
    </row>
    <row r="58" spans="1:2" ht="23.25" customHeight="1">
      <c r="A58" s="30"/>
      <c r="B58" s="30"/>
    </row>
    <row r="59" spans="1:2" ht="23.25" customHeight="1">
      <c r="A59" s="30"/>
      <c r="B59" s="31" t="s">
        <v>65</v>
      </c>
    </row>
    <row r="60" ht="23.25" customHeight="1">
      <c r="B60" s="31" t="s">
        <v>66</v>
      </c>
    </row>
    <row r="61" ht="23.25" customHeight="1">
      <c r="B61" s="30"/>
    </row>
  </sheetData>
  <sheetProtection formatCells="0" formatColumns="0" formatRows="0" autoFilter="0"/>
  <mergeCells count="5">
    <mergeCell ref="A1:L1"/>
    <mergeCell ref="E2:F2"/>
    <mergeCell ref="H2:I2"/>
    <mergeCell ref="N2:O2"/>
    <mergeCell ref="Q2:R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2023-02-24T17:08:56Z</cp:lastPrinted>
  <dcterms:created xsi:type="dcterms:W3CDTF">2012-12-11T20:26:08Z</dcterms:created>
  <dcterms:modified xsi:type="dcterms:W3CDTF">2023-04-27T21:45:43Z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