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<sst xmlns="http://schemas.openxmlformats.org/spreadsheetml/2006/main" count="72" uniqueCount="72">
  <si>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</si>
  <si>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</si>
  <si>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</si>
  <si>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</si>
  <si>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</si>
  <si>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</si>
  <si>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</si>
  <si>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</si>
  <si>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</si>
  <si>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</si>
  <si>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</si>
  <si>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</si>
  <si>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</si>
  <si>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</si>
  <si>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</si>
  <si>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</si>
  <si>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</si>
  <si>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</si>
  <si>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</si>
  <si>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</si>
  <si>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</si>
  <si>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</si>
  <si>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</si>
  <si>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</si>
  <si>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</si>
  <si>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</si>
  <si>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</si>
  <si>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</si>
  <si>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</si>
  <si>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</si>
  <si>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</si>
  <si>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</si>
  <si>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</si>
  <si>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</si>
  <si>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</si>
  <si>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</si>
  <si>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</si>
  <si>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</si>
  <si>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</si>
  <si>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</si>
  <si>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</si>
  <si>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</si>
  <si>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</si>
  <si>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</si>
  <si>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</si>
  <si>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</si>
  <si>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</si>
  <si>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</si>
  <si>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</si>
  <si>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</si>
  <si>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</si>
  <si>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</si>
  <si>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</si>
  <si>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</si>
  <si>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</si>
  <si>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</si>
  <si>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</si>
  <si>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</si>
  <si>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</si>
  <si>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</si>
  <si>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</si>
  <si>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</si>
  <si>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</si>
  <si>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</si>
  <si>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30 DE SEPTIEMBRE DEL 2022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</si>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</sst>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horizontal="right" vertical="top"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BreakPreview" zoomScaleSheetLayoutView="100" zoomScalePageLayoutView="0" workbookViewId="0" topLeftCell="A22">
      <selection activeCell="F46" sqref="F46:F47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75" customHeight="1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ht="11.25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100000.01</v>
      </c>
      <c r="E7" s="18">
        <f t="shared" si="0"/>
        <v>17330098.17</v>
      </c>
      <c r="F7" s="18">
        <f t="shared" si="0"/>
        <v>17430098.180000003</v>
      </c>
      <c r="G7" s="18">
        <f t="shared" si="0"/>
        <v>14718232.38</v>
      </c>
      <c r="H7" s="18">
        <f t="shared" si="0"/>
        <v>13903232.38</v>
      </c>
      <c r="I7" s="18">
        <f t="shared" si="0"/>
        <v>2711865.8000000026</v>
      </c>
    </row>
    <row r="8" spans="1:9" ht="11.25">
      <c r="A8" s="27" t="s">
        <v>41</v>
      </c>
      <c r="B8" s="9"/>
      <c r="C8" s="3" t="s">
        <v>1</v>
      </c>
      <c r="D8" s="19">
        <v>100000.01</v>
      </c>
      <c r="E8" s="19">
        <v>17330098.17</v>
      </c>
      <c r="F8" s="19">
        <f>D8+E8</f>
        <v>17430098.180000003</v>
      </c>
      <c r="G8" s="19">
        <v>14718232.38</v>
      </c>
      <c r="H8" s="19">
        <v>13903232.38</v>
      </c>
      <c r="I8" s="19">
        <f>F8-G8</f>
        <v>2711865.8000000026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313989702.69</v>
      </c>
      <c r="E10" s="18">
        <f t="shared" si="1"/>
        <v>43722747.61</v>
      </c>
      <c r="F10" s="18">
        <f t="shared" si="1"/>
        <v>357712450.3</v>
      </c>
      <c r="G10" s="18">
        <f t="shared" si="1"/>
        <v>232313609.01</v>
      </c>
      <c r="H10" s="18">
        <f t="shared" si="1"/>
        <v>199332780.85</v>
      </c>
      <c r="I10" s="18">
        <f t="shared" si="1"/>
        <v>125398841.29000004</v>
      </c>
    </row>
    <row r="11" spans="1:9" ht="11.25">
      <c r="A11" s="27" t="s">
        <v>46</v>
      </c>
      <c r="B11" s="9"/>
      <c r="C11" s="3" t="s">
        <v>4</v>
      </c>
      <c r="D11" s="19">
        <v>248995866.69</v>
      </c>
      <c r="E11" s="19">
        <v>34902329.6</v>
      </c>
      <c r="F11" s="19">
        <f aca="true" t="shared" si="2" ref="F11:F18">D11+E11</f>
        <v>283898196.29</v>
      </c>
      <c r="G11" s="19">
        <v>212898919.38</v>
      </c>
      <c r="H11" s="19">
        <v>180547763.6</v>
      </c>
      <c r="I11" s="19">
        <f aca="true" t="shared" si="3" ref="I11:I18">F11-G11</f>
        <v>70999276.91000003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64993836</v>
      </c>
      <c r="E18" s="19">
        <v>8820418.01</v>
      </c>
      <c r="F18" s="19">
        <f t="shared" si="2"/>
        <v>73814254.01</v>
      </c>
      <c r="G18" s="19">
        <v>19414689.63</v>
      </c>
      <c r="H18" s="19">
        <v>18785017.25</v>
      </c>
      <c r="I18" s="19">
        <f t="shared" si="3"/>
        <v>54399564.38000001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314089702.7</v>
      </c>
      <c r="E37" s="24">
        <f t="shared" si="8"/>
        <v>61052845.78</v>
      </c>
      <c r="F37" s="24">
        <f t="shared" si="8"/>
        <v>375142548.48</v>
      </c>
      <c r="G37" s="24">
        <f t="shared" si="8"/>
        <v>247031841.39</v>
      </c>
      <c r="H37" s="24">
        <f t="shared" si="8"/>
        <v>213236013.23</v>
      </c>
      <c r="I37" s="24">
        <f t="shared" si="8"/>
        <v>128110707.09000003</v>
      </c>
    </row>
    <row r="39" spans="3:5" ht="11.25">
      <c r="C39" s="28" t="s">
        <v>65</v>
      </c>
      <c r="D39" s="28"/>
      <c r="E39" s="28"/>
    </row>
    <row r="40" spans="3:5" ht="11.25">
      <c r="C40" s="28"/>
      <c r="D40" s="28"/>
      <c r="E40" s="28"/>
    </row>
    <row r="41" spans="3:5" ht="11.25">
      <c r="C41" s="28"/>
      <c r="D41" s="28"/>
      <c r="E41" s="28"/>
    </row>
    <row r="42" spans="3:5" ht="11.25">
      <c r="C42" s="28"/>
      <c r="D42" s="28"/>
      <c r="E42" s="28"/>
    </row>
    <row r="43" spans="3:5" ht="11.25">
      <c r="C43" s="28"/>
      <c r="D43" s="28"/>
      <c r="E43" s="28"/>
    </row>
    <row r="44" spans="3:5" ht="11.25">
      <c r="C44" s="28"/>
      <c r="D44" s="28"/>
      <c r="E44" s="28"/>
    </row>
    <row r="45" spans="3:5" ht="11.25">
      <c r="C45" s="28" t="s">
        <v>66</v>
      </c>
      <c r="D45" s="28"/>
      <c r="E45" s="28"/>
    </row>
    <row r="46" spans="3:6" ht="11.25">
      <c r="C46" s="28" t="s">
        <v>67</v>
      </c>
      <c r="E46" s="28"/>
      <c r="F46" s="28" t="s">
        <v>68</v>
      </c>
    </row>
    <row r="47" spans="3:6" ht="11.25">
      <c r="C47" s="28"/>
      <c r="E47" s="28"/>
      <c r="F47" s="28" t="s">
        <v>69</v>
      </c>
    </row>
    <row r="48" spans="3:5" ht="11.25">
      <c r="C48" s="28"/>
      <c r="D48" s="28"/>
      <c r="E48" s="28"/>
    </row>
    <row r="49" spans="3:5" ht="11.25">
      <c r="C49" s="28"/>
      <c r="D49" s="28"/>
      <c r="E49" s="28"/>
    </row>
    <row r="50" spans="3:5" ht="11.25">
      <c r="C50" s="28"/>
      <c r="D50" s="28"/>
      <c r="E50" s="28"/>
    </row>
    <row r="51" spans="3:5" ht="11.25">
      <c r="C51" s="29" t="s">
        <v>70</v>
      </c>
      <c r="D51" s="28"/>
      <c r="E51" s="28"/>
    </row>
    <row r="52" spans="3:5" ht="11.25">
      <c r="C52" s="29" t="s">
        <v>71</v>
      </c>
      <c r="D52" s="28"/>
      <c r="E52" s="28"/>
    </row>
  </sheetData>
  <sheetProtection formatCells="0" formatColumns="0" formatRows="0" autoFilter="0"/>
  <protectedRanges>
    <protectedRange sqref="B38:C65523 G38:I65523 D38:F45 D48:F65523 E46:F47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2022-10-30T19:59:22Z</cp:lastPrinted>
  <dcterms:created xsi:type="dcterms:W3CDTF">2012-12-11T21:13:37Z</dcterms:created>
  <dcterms:modified xsi:type="dcterms:W3CDTF">2022-10-30T20:02:07Z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