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<sst xmlns="http://schemas.openxmlformats.org/spreadsheetml/2006/main" count="81" uniqueCount="65">
  <si>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</si>
  <si>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</si>
  <si>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</si>
  <si>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</si>
  <si>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</si>
  <si>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</si>
  <si>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</si>
  <si>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</si>
  <si>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</si>
  <si>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</si>
  <si>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</si>
  <si>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</si>
  <si>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</si>
  <si>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</si>
  <si>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</si>
  <si>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</si>
  <si>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</si>
  <si>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</si>
  <si>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</si>
  <si>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</si>
  <si>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</si>
  <si>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</si>
  <si>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</si>
  <si>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</si>
  <si>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</si>
  <si>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</si>
  <si>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</si>
  <si>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</si>
  <si>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</si>
  <si>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</si>
  <si>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</si>
  <si>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</si>
  <si>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</si>
  <si>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</si>
  <si>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</si>
  <si>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</si>
  <si>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</si>
  <si>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</si>
  <si>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</si>
  <si>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</si>
  <si>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20XN-1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</si>
  <si>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</si>
  <si>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</si>
  <si>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</si>
  <si>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</si>
  <si>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</si>
  <si>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</si>
  <si>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</si>
  <si>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</si>
  <si>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</si>
  <si>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</si>
  <si>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</si>
  <si>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</si>
  <si>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</si>
  <si>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</si>
  <si>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</si>
  <si>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</si>
  <si>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31 DE DICIEMBRE DEL 2021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</si>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</sst>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45" fillId="0" borderId="0" xfId="58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right" vertical="top"/>
      <protection locked="0"/>
    </xf>
    <xf numFmtId="0" fontId="3" fillId="34" borderId="16" xfId="58" applyFont="1" applyFill="1" applyBorder="1" applyAlignment="1" applyProtection="1">
      <alignment horizontal="center" vertical="center" wrapText="1"/>
      <protection locked="0"/>
    </xf>
    <xf numFmtId="0" fontId="3" fillId="34" borderId="17" xfId="58" applyFont="1" applyFill="1" applyBorder="1" applyAlignment="1" applyProtection="1">
      <alignment horizontal="center" vertical="center" wrapText="1"/>
      <protection locked="0"/>
    </xf>
    <xf numFmtId="0" fontId="3" fillId="34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abSelected="1" view="pageBreakPreview" zoomScaleSheetLayoutView="100" zoomScalePageLayoutView="0" workbookViewId="0" topLeftCell="A39">
      <selection activeCell="B64" sqref="B64:E77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7" t="s">
        <v>57</v>
      </c>
      <c r="B1" s="38"/>
      <c r="C1" s="38"/>
      <c r="D1" s="39"/>
    </row>
    <row r="2" spans="1:4" ht="11.25">
      <c r="A2" s="11"/>
      <c r="B2" s="8"/>
      <c r="C2" s="9">
        <v>2021</v>
      </c>
      <c r="D2" s="10" t="s">
        <v>40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47</v>
      </c>
      <c r="B4" s="2"/>
      <c r="C4" s="27">
        <f>SUM(C5:C11)</f>
        <v>39357096.550000004</v>
      </c>
      <c r="D4" s="28">
        <f>SUM(D5:D11)</f>
        <v>49091659.63</v>
      </c>
      <c r="E4" s="31" t="s">
        <v>56</v>
      </c>
    </row>
    <row r="5" spans="1:5" ht="11.25">
      <c r="A5" s="19"/>
      <c r="B5" s="20" t="s">
        <v>1</v>
      </c>
      <c r="C5" s="29">
        <v>20973266.54</v>
      </c>
      <c r="D5" s="30">
        <v>19527146.18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3230461.96</v>
      </c>
      <c r="D7" s="30">
        <v>7784351.23</v>
      </c>
      <c r="E7" s="31">
        <v>4130</v>
      </c>
    </row>
    <row r="8" spans="1:5" ht="11.25">
      <c r="A8" s="19"/>
      <c r="B8" s="20" t="s">
        <v>2</v>
      </c>
      <c r="C8" s="29">
        <v>8844064.23</v>
      </c>
      <c r="D8" s="30">
        <v>8574977.68</v>
      </c>
      <c r="E8" s="31">
        <v>4140</v>
      </c>
    </row>
    <row r="9" spans="1:5" ht="11.25">
      <c r="A9" s="19"/>
      <c r="B9" s="20" t="s">
        <v>48</v>
      </c>
      <c r="C9" s="29">
        <v>4102217.93</v>
      </c>
      <c r="D9" s="30">
        <v>1364323.24</v>
      </c>
      <c r="E9" s="31">
        <v>4150</v>
      </c>
    </row>
    <row r="10" spans="1:5" ht="11.25">
      <c r="A10" s="19"/>
      <c r="B10" s="20" t="s">
        <v>49</v>
      </c>
      <c r="C10" s="29">
        <v>2207085.89</v>
      </c>
      <c r="D10" s="30">
        <v>1840861.3</v>
      </c>
      <c r="E10" s="31">
        <v>4160</v>
      </c>
    </row>
    <row r="11" spans="1:5" ht="11.25">
      <c r="A11" s="19"/>
      <c r="B11" s="20" t="s">
        <v>50</v>
      </c>
      <c r="C11" s="29">
        <v>0</v>
      </c>
      <c r="D11" s="30">
        <v>10000000</v>
      </c>
      <c r="E11" s="31">
        <v>4170</v>
      </c>
    </row>
    <row r="12" spans="1:5" ht="34.5" customHeight="1">
      <c r="A12" s="40" t="s">
        <v>51</v>
      </c>
      <c r="B12" s="41"/>
      <c r="C12" s="27">
        <f>SUM(C13:C14)</f>
        <v>343892611.82</v>
      </c>
      <c r="D12" s="28">
        <f>SUM(D13:D14)</f>
        <v>340230057.12</v>
      </c>
      <c r="E12" s="31" t="s">
        <v>56</v>
      </c>
    </row>
    <row r="13" spans="1:5" ht="22.5">
      <c r="A13" s="19"/>
      <c r="B13" s="26" t="s">
        <v>52</v>
      </c>
      <c r="C13" s="29">
        <v>343892611.82</v>
      </c>
      <c r="D13" s="30">
        <v>340230057.12</v>
      </c>
      <c r="E13" s="31">
        <v>4210</v>
      </c>
    </row>
    <row r="14" spans="1:5" ht="11.25">
      <c r="A14" s="19"/>
      <c r="B14" s="20" t="s">
        <v>53</v>
      </c>
      <c r="C14" s="29">
        <v>0</v>
      </c>
      <c r="D14" s="30">
        <v>0</v>
      </c>
      <c r="E14" s="31">
        <v>4220</v>
      </c>
    </row>
    <row r="15" spans="1:5" ht="11.25">
      <c r="A15" s="5" t="s">
        <v>42</v>
      </c>
      <c r="B15" s="2"/>
      <c r="C15" s="27">
        <f>SUM(C16:C20)</f>
        <v>0</v>
      </c>
      <c r="D15" s="28">
        <f>SUM(D16:D20)</f>
        <v>0</v>
      </c>
      <c r="E15" s="31" t="s">
        <v>56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56</v>
      </c>
    </row>
    <row r="22" spans="1:5" ht="11.25">
      <c r="A22" s="6" t="s">
        <v>9</v>
      </c>
      <c r="B22" s="21"/>
      <c r="C22" s="27">
        <f>SUM(C4+C12+C15)</f>
        <v>383249708.37</v>
      </c>
      <c r="D22" s="3">
        <f>SUM(D4+D12+D15)</f>
        <v>389321716.75</v>
      </c>
      <c r="E22" s="31" t="s">
        <v>56</v>
      </c>
    </row>
    <row r="23" spans="1:5" ht="11.25">
      <c r="A23" s="19"/>
      <c r="B23" s="12"/>
      <c r="C23" s="15"/>
      <c r="D23" s="3"/>
      <c r="E23" s="31" t="s">
        <v>56</v>
      </c>
    </row>
    <row r="24" spans="1:5" s="2" customFormat="1" ht="11.25">
      <c r="A24" s="4" t="s">
        <v>8</v>
      </c>
      <c r="B24" s="12"/>
      <c r="C24" s="13"/>
      <c r="D24" s="14"/>
      <c r="E24" s="32" t="s">
        <v>56</v>
      </c>
    </row>
    <row r="25" spans="1:5" ht="11.25">
      <c r="A25" s="5" t="s">
        <v>43</v>
      </c>
      <c r="B25" s="2"/>
      <c r="C25" s="27">
        <f>SUM(C26:C28)</f>
        <v>202543450.11999997</v>
      </c>
      <c r="D25" s="28">
        <f>SUM(D26:D28)</f>
        <v>207948449.87</v>
      </c>
      <c r="E25" s="31" t="s">
        <v>56</v>
      </c>
    </row>
    <row r="26" spans="1:5" ht="11.25">
      <c r="A26" s="19"/>
      <c r="B26" s="20" t="s">
        <v>37</v>
      </c>
      <c r="C26" s="29">
        <v>114678785.07</v>
      </c>
      <c r="D26" s="30">
        <v>112327451.44</v>
      </c>
      <c r="E26" s="31">
        <v>5110</v>
      </c>
    </row>
    <row r="27" spans="1:5" ht="11.25">
      <c r="A27" s="19"/>
      <c r="B27" s="20" t="s">
        <v>16</v>
      </c>
      <c r="C27" s="29">
        <v>24647990.95</v>
      </c>
      <c r="D27" s="30">
        <v>22175908.76</v>
      </c>
      <c r="E27" s="31">
        <v>5120</v>
      </c>
    </row>
    <row r="28" spans="1:5" ht="11.25">
      <c r="A28" s="19"/>
      <c r="B28" s="20" t="s">
        <v>17</v>
      </c>
      <c r="C28" s="29">
        <v>63216674.1</v>
      </c>
      <c r="D28" s="30">
        <v>73445089.67</v>
      </c>
      <c r="E28" s="31">
        <v>5130</v>
      </c>
    </row>
    <row r="29" spans="1:5" ht="11.25">
      <c r="A29" s="5" t="s">
        <v>54</v>
      </c>
      <c r="B29" s="2"/>
      <c r="C29" s="27">
        <f>SUM(C30:C38)</f>
        <v>41365371.78</v>
      </c>
      <c r="D29" s="28">
        <f>SUM(D30:D38)</f>
        <v>47554779.78</v>
      </c>
      <c r="E29" s="31" t="s">
        <v>56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7555987.49</v>
      </c>
      <c r="D31" s="30">
        <v>6697094.62</v>
      </c>
      <c r="E31" s="31">
        <v>5220</v>
      </c>
    </row>
    <row r="32" spans="1:5" ht="11.25">
      <c r="A32" s="19"/>
      <c r="B32" s="20" t="s">
        <v>20</v>
      </c>
      <c r="C32" s="29">
        <v>18589284.46</v>
      </c>
      <c r="D32" s="30">
        <v>28250982.03</v>
      </c>
      <c r="E32" s="31">
        <v>5230</v>
      </c>
    </row>
    <row r="33" spans="1:5" ht="11.25">
      <c r="A33" s="19"/>
      <c r="B33" s="20" t="s">
        <v>21</v>
      </c>
      <c r="C33" s="29">
        <v>2136754.3</v>
      </c>
      <c r="D33" s="30">
        <v>1488076.88</v>
      </c>
      <c r="E33" s="31">
        <v>5240</v>
      </c>
    </row>
    <row r="34" spans="1:5" ht="11.25">
      <c r="A34" s="19"/>
      <c r="B34" s="20" t="s">
        <v>22</v>
      </c>
      <c r="C34" s="29">
        <v>13083345.53</v>
      </c>
      <c r="D34" s="30">
        <v>11118626.25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4000000</v>
      </c>
      <c r="D39" s="28">
        <f>SUM(D40:D42)</f>
        <v>5705435.22</v>
      </c>
      <c r="E39" s="31" t="s">
        <v>56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4000000</v>
      </c>
      <c r="D42" s="30">
        <v>5705435.22</v>
      </c>
      <c r="E42" s="31">
        <v>5330</v>
      </c>
    </row>
    <row r="43" spans="1:5" ht="11.25">
      <c r="A43" s="5" t="s">
        <v>44</v>
      </c>
      <c r="B43" s="2"/>
      <c r="C43" s="27">
        <f>SUM(C44:C48)</f>
        <v>131156.67</v>
      </c>
      <c r="D43" s="28">
        <f>SUM(D44:D48)</f>
        <v>205426.67</v>
      </c>
      <c r="E43" s="31" t="s">
        <v>56</v>
      </c>
    </row>
    <row r="44" spans="1:5" ht="11.25">
      <c r="A44" s="19"/>
      <c r="B44" s="20" t="s">
        <v>26</v>
      </c>
      <c r="C44" s="29">
        <v>131156.67</v>
      </c>
      <c r="D44" s="30">
        <v>205426.67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45</v>
      </c>
      <c r="B49" s="2"/>
      <c r="C49" s="27">
        <f>SUM(C50:C55)</f>
        <v>7272726.26</v>
      </c>
      <c r="D49" s="28">
        <f>SUM(D50:D55)</f>
        <v>6142808.12</v>
      </c>
      <c r="E49" s="31" t="s">
        <v>56</v>
      </c>
    </row>
    <row r="50" spans="1:5" ht="11.25">
      <c r="A50" s="19"/>
      <c r="B50" s="20" t="s">
        <v>31</v>
      </c>
      <c r="C50" s="29">
        <v>7272726.26</v>
      </c>
      <c r="D50" s="30">
        <v>6142808.12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55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41</v>
      </c>
      <c r="B56" s="2"/>
      <c r="C56" s="27">
        <f>SUM(C57)</f>
        <v>134857487.79</v>
      </c>
      <c r="D56" s="28">
        <f>SUM(D57)</f>
        <v>42123736.09</v>
      </c>
      <c r="E56" s="31" t="s">
        <v>56</v>
      </c>
    </row>
    <row r="57" spans="1:5" ht="11.25">
      <c r="A57" s="19"/>
      <c r="B57" s="20" t="s">
        <v>38</v>
      </c>
      <c r="C57" s="29">
        <v>134857487.79</v>
      </c>
      <c r="D57" s="30">
        <v>42123736.09</v>
      </c>
      <c r="E57" s="31">
        <v>5610</v>
      </c>
    </row>
    <row r="58" spans="1:5" ht="11.25">
      <c r="A58" s="19"/>
      <c r="B58" s="16"/>
      <c r="C58" s="17"/>
      <c r="D58" s="18"/>
      <c r="E58" s="31" t="s">
        <v>56</v>
      </c>
    </row>
    <row r="59" spans="1:5" ht="11.25">
      <c r="A59" s="4" t="s">
        <v>46</v>
      </c>
      <c r="B59" s="12"/>
      <c r="C59" s="27">
        <f>SUM(C56+C49+C43+C39+C29+C25)</f>
        <v>390170192.61999995</v>
      </c>
      <c r="D59" s="3">
        <f>SUM(D56+D49+D43+D39+D29+D25)</f>
        <v>309680635.75</v>
      </c>
      <c r="E59" s="31" t="s">
        <v>56</v>
      </c>
    </row>
    <row r="60" spans="1:5" ht="11.25">
      <c r="A60" s="19"/>
      <c r="B60" s="12"/>
      <c r="C60" s="27"/>
      <c r="D60" s="3"/>
      <c r="E60" s="31" t="s">
        <v>56</v>
      </c>
    </row>
    <row r="61" spans="1:5" s="2" customFormat="1" ht="11.25">
      <c r="A61" s="4" t="s">
        <v>39</v>
      </c>
      <c r="B61" s="12"/>
      <c r="C61" s="27">
        <f>C22-C59</f>
        <v>-6920484.24999994</v>
      </c>
      <c r="D61" s="28">
        <f>D22-D59</f>
        <v>79641081</v>
      </c>
      <c r="E61" s="32" t="s">
        <v>56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  <row r="64" ht="12">
      <c r="B64" s="33" t="s">
        <v>58</v>
      </c>
    </row>
    <row r="65" spans="2:3" ht="11.25">
      <c r="B65" s="7"/>
      <c r="C65" s="34"/>
    </row>
    <row r="66" spans="2:3" ht="11.25">
      <c r="B66" s="7"/>
      <c r="C66" s="34"/>
    </row>
    <row r="67" spans="2:3" ht="11.25">
      <c r="B67" s="7"/>
      <c r="C67" s="34"/>
    </row>
    <row r="68" spans="2:3" ht="11.25">
      <c r="B68" s="7"/>
      <c r="C68" s="34"/>
    </row>
    <row r="69" spans="2:3" ht="11.25">
      <c r="B69" s="7"/>
      <c r="C69" s="34"/>
    </row>
    <row r="70" ht="11.25">
      <c r="B70" s="34" t="s">
        <v>59</v>
      </c>
    </row>
    <row r="71" spans="2:3" ht="11.25">
      <c r="B71" s="34" t="s">
        <v>60</v>
      </c>
      <c r="C71" s="35" t="s">
        <v>61</v>
      </c>
    </row>
    <row r="72" spans="2:3" ht="11.25">
      <c r="B72" s="7"/>
      <c r="C72" s="1" t="s">
        <v>62</v>
      </c>
    </row>
    <row r="73" spans="2:3" ht="11.25">
      <c r="B73" s="7"/>
      <c r="C73" s="34"/>
    </row>
    <row r="74" spans="2:3" ht="11.25">
      <c r="B74" s="7"/>
      <c r="C74" s="34"/>
    </row>
    <row r="75" spans="2:3" ht="11.25">
      <c r="B75" s="7"/>
      <c r="C75" s="34"/>
    </row>
    <row r="76" spans="2:3" ht="11.25">
      <c r="B76" s="36" t="s">
        <v>63</v>
      </c>
      <c r="C76" s="34"/>
    </row>
    <row r="77" ht="11.25">
      <c r="B77" s="36" t="s">
        <v>64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2022-02-26T14:41:01Z</cp:lastPrinted>
  <dcterms:created xsi:type="dcterms:W3CDTF">2012-12-11T20:29:16Z</dcterms:created>
  <dcterms:modified xsi:type="dcterms:W3CDTF">2022-02-26T14:41:53Z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