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507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<sst xmlns="http://schemas.openxmlformats.org/spreadsheetml/2006/main" count="33" uniqueCount="33">
  <si>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</si>
  <si>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</si>
  <si>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</si>
  <si>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</si>
  <si>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</si>
  <si>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</si>
  <si>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</si>
  <si>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</si>
  <si>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</si>
  <si>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</si>
  <si>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</si>
  <si>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</si>
  <si>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</si>
  <si>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</si>
  <si>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</si>
  <si>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</si>
  <si>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</si>
  <si>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</si>
  <si>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</si>
  <si>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</si>
  <si>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</si>
  <si>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</si>
  <si>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</si>
  <si>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</si>
  <si>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</si>
  <si>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</si>
  <si>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30 DE SEPTIEMBRE DEL 2021</t>
  </si>
  <si>
    <t>Lic. Karla Alejandrina Lanuza Hernández</t>
  </si>
  <si>
    <t>Dr. Enrique Villagómez Cortes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</si>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</sst>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" fontId="4" fillId="34" borderId="17" xfId="58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view="pageBreakPreview" zoomScaleSheetLayoutView="100" zoomScalePageLayoutView="0" workbookViewId="0" topLeftCell="A1">
      <selection activeCell="G7" sqref="G7:G9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632872020.1700001</v>
      </c>
      <c r="D4" s="13">
        <f>SUM(D6+D15)</f>
        <v>1117458297.55</v>
      </c>
      <c r="E4" s="13">
        <f>SUM(E6+E15)</f>
        <v>1122164895.15</v>
      </c>
      <c r="F4" s="13">
        <f>SUM(F6+F15)</f>
        <v>628165422.57</v>
      </c>
      <c r="G4" s="13">
        <f>SUM(G6+G15)</f>
        <v>-4706597.59999999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116197357.89999999</v>
      </c>
      <c r="D6" s="13">
        <f>SUM(D7:D13)</f>
        <v>998645802.53</v>
      </c>
      <c r="E6" s="13">
        <f>SUM(E7:E13)</f>
        <v>1004968503.52</v>
      </c>
      <c r="F6" s="13">
        <f>SUM(F7:F13)</f>
        <v>109874656.91</v>
      </c>
      <c r="G6" s="18">
        <f>SUM(G7:G13)</f>
        <v>-6322700.990000006</v>
      </c>
    </row>
    <row r="7" spans="1:7" ht="11.25">
      <c r="A7" s="3">
        <v>1110</v>
      </c>
      <c r="B7" s="7" t="s">
        <v>9</v>
      </c>
      <c r="C7" s="18">
        <v>80967853.77</v>
      </c>
      <c r="D7" s="18">
        <v>477939178.36</v>
      </c>
      <c r="E7" s="18">
        <v>494275122.44</v>
      </c>
      <c r="F7" s="18">
        <f>C7+D7-E7</f>
        <v>64631909.69</v>
      </c>
      <c r="G7" s="24">
        <f aca="true" t="shared" si="0" ref="G7:G13">F7-C7</f>
        <v>-16335944.079999998</v>
      </c>
    </row>
    <row r="8" spans="1:7" ht="11.25">
      <c r="A8" s="3">
        <v>1120</v>
      </c>
      <c r="B8" s="7" t="s">
        <v>10</v>
      </c>
      <c r="C8" s="18">
        <v>15228965.61</v>
      </c>
      <c r="D8" s="18">
        <v>460904647.5</v>
      </c>
      <c r="E8" s="18">
        <v>469908336.04</v>
      </c>
      <c r="F8" s="18">
        <f aca="true" t="shared" si="1" ref="F8:F13">C8+D8-E8</f>
        <v>6225277.069999993</v>
      </c>
      <c r="G8" s="24">
        <f t="shared" si="0"/>
        <v>-9003688.540000007</v>
      </c>
    </row>
    <row r="9" spans="1:7" ht="11.25">
      <c r="A9" s="3">
        <v>1130</v>
      </c>
      <c r="B9" s="7" t="s">
        <v>11</v>
      </c>
      <c r="C9" s="18">
        <v>20000538.52</v>
      </c>
      <c r="D9" s="18">
        <v>59801976.67</v>
      </c>
      <c r="E9" s="18">
        <v>40785045.04</v>
      </c>
      <c r="F9" s="18">
        <f t="shared" si="1"/>
        <v>39017470.15</v>
      </c>
      <c r="G9" s="24">
        <f t="shared" si="0"/>
        <v>19016931.63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516674662.27000004</v>
      </c>
      <c r="D15" s="13">
        <f>SUM(D16:D24)</f>
        <v>118812495.02000001</v>
      </c>
      <c r="E15" s="13">
        <f>SUM(E16:E24)</f>
        <v>117196391.63</v>
      </c>
      <c r="F15" s="13">
        <f>SUM(F16:F24)</f>
        <v>518290765.66</v>
      </c>
      <c r="G15" s="13">
        <f>SUM(G16:G24)</f>
        <v>1616103.3900000155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439397622.72</v>
      </c>
      <c r="D18" s="19">
        <v>115557304.87</v>
      </c>
      <c r="E18" s="19">
        <v>117196391.63</v>
      </c>
      <c r="F18" s="19">
        <f t="shared" si="3"/>
        <v>437758535.96000004</v>
      </c>
      <c r="G18" s="19">
        <f t="shared" si="2"/>
        <v>-1639086.7599999905</v>
      </c>
    </row>
    <row r="19" spans="1:7" ht="11.25">
      <c r="A19" s="3">
        <v>1240</v>
      </c>
      <c r="B19" s="7" t="s">
        <v>18</v>
      </c>
      <c r="C19" s="18">
        <v>88920278.73</v>
      </c>
      <c r="D19" s="18">
        <v>3255190.15</v>
      </c>
      <c r="E19" s="18">
        <v>0</v>
      </c>
      <c r="F19" s="18">
        <f t="shared" si="3"/>
        <v>92175468.88000001</v>
      </c>
      <c r="G19" s="18">
        <f t="shared" si="2"/>
        <v>3255190.150000006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-12080669.93</v>
      </c>
      <c r="D21" s="18">
        <v>0</v>
      </c>
      <c r="E21" s="18">
        <v>0</v>
      </c>
      <c r="F21" s="18">
        <f t="shared" si="3"/>
        <v>-12080669.93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  <row r="34" spans="2:4" ht="11.25">
      <c r="B34" s="1" t="s">
        <v>27</v>
      </c>
      <c r="D34" s="1" t="s">
        <v>28</v>
      </c>
    </row>
    <row r="35" spans="2:4" ht="11.25">
      <c r="B35" s="1" t="s">
        <v>29</v>
      </c>
      <c r="D35" s="1" t="s">
        <v>30</v>
      </c>
    </row>
    <row r="39" ht="11.25">
      <c r="C39" s="1" t="s">
        <v>31</v>
      </c>
    </row>
    <row r="40" ht="11.25">
      <c r="C40" s="1" t="s">
        <v>32</v>
      </c>
    </row>
  </sheetData>
  <sheetProtection formatCells="0" formatColumns="0" formatRows="0" autoFilter="0"/>
  <mergeCells count="2">
    <mergeCell ref="A1:G1"/>
    <mergeCell ref="B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2021-10-28T20:00:07Z</cp:lastPrinted>
  <dcterms:created xsi:type="dcterms:W3CDTF">2014-02-09T04:04:15Z</dcterms:created>
  <dcterms:modified xsi:type="dcterms:W3CDTF">2021-10-29T16:10:40Z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