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65" windowWidth="10200" windowHeight="4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<sst xmlns="http://schemas.openxmlformats.org/spreadsheetml/2006/main" count="66" uniqueCount="66">
  <si>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</si>
  <si>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</si>
  <si>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</si>
  <si>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</si>
  <si>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</si>
  <si>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</si>
  <si>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</si>
  <si>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</si>
  <si>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</si>
  <si>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</si>
  <si>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</si>
  <si>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</si>
  <si>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</si>
  <si>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</si>
  <si>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</si>
  <si>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</si>
  <si>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</si>
  <si>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</si>
  <si>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</si>
  <si>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</si>
  <si>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</si>
  <si>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</si>
  <si>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</si>
  <si>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</si>
  <si>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</si>
  <si>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</si>
  <si>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</si>
  <si>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</si>
  <si>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</si>
  <si>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</si>
  <si>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</si>
  <si>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</si>
  <si>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</si>
  <si>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</si>
  <si>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</si>
  <si>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</si>
  <si>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</si>
  <si>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</si>
  <si>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</si>
  <si>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</si>
  <si>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</si>
  <si>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</si>
  <si>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</si>
  <si>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</si>
  <si>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</si>
  <si>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</si>
  <si>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</si>
  <si>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</si>
  <si>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</si>
  <si>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</si>
  <si>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</si>
  <si>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</si>
  <si>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</si>
  <si>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</si>
  <si>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</si>
  <si>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</si>
  <si>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</si>
  <si>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</si>
  <si>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30 DE SEPTIEMBRE DEL 2021 y 2020</t>
  </si>
  <si>
    <t>Bajo protesta de decir verdad declaramos que los Estados Financieros y sus notas, son razonablemente correctos y son responsabilidad del emisor.</t>
  </si>
  <si>
    <t>Lic. Karla Alejandrina Lanuza Hernández</t>
  </si>
  <si>
    <t>Dr. Enrique Villagómez Cortes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</si>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</sst>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4" fontId="4" fillId="33" borderId="0" xfId="49" applyNumberFormat="1" applyFont="1" applyFill="1" applyBorder="1" applyAlignment="1" applyProtection="1">
      <alignment vertical="top" wrapText="1"/>
      <protection locked="0"/>
    </xf>
    <xf numFmtId="4" fontId="4" fillId="33" borderId="10" xfId="58" applyNumberFormat="1" applyFont="1" applyFill="1" applyBorder="1" applyAlignment="1" applyProtection="1">
      <alignment vertical="top"/>
      <protection locked="0"/>
    </xf>
    <xf numFmtId="4" fontId="3" fillId="33" borderId="0" xfId="49" applyNumberFormat="1" applyFont="1" applyFill="1" applyBorder="1" applyAlignment="1" applyProtection="1">
      <alignment vertical="top" wrapText="1"/>
      <protection locked="0"/>
    </xf>
    <xf numFmtId="0" fontId="3" fillId="34" borderId="12" xfId="58" applyFont="1" applyFill="1" applyBorder="1" applyAlignment="1" applyProtection="1">
      <alignment horizontal="center" vertical="center" wrapText="1"/>
      <protection locked="0"/>
    </xf>
    <xf numFmtId="0" fontId="3" fillId="34" borderId="11" xfId="58" applyFont="1" applyFill="1" applyBorder="1" applyAlignment="1" applyProtection="1">
      <alignment horizontal="center" vertical="center" wrapText="1"/>
      <protection locked="0"/>
    </xf>
    <xf numFmtId="0" fontId="3" fillId="34" borderId="17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view="pageBreakPreview" zoomScale="80" zoomScaleSheetLayoutView="80" zoomScalePageLayoutView="0" workbookViewId="0" topLeftCell="D16">
      <selection activeCell="F40" sqref="F40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8" width="13.66015625" style="2" bestFit="1" customWidth="1"/>
    <col min="9" max="16384" width="12" style="2" customWidth="1"/>
  </cols>
  <sheetData>
    <row r="1" spans="1:7" ht="39.75" customHeight="1">
      <c r="A1" s="46" t="s">
        <v>58</v>
      </c>
      <c r="B1" s="47"/>
      <c r="C1" s="47"/>
      <c r="D1" s="47"/>
      <c r="E1" s="47"/>
      <c r="F1" s="47"/>
      <c r="G1" s="48"/>
    </row>
    <row r="2" spans="1:7" s="3" customFormat="1" ht="11.25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64631909.69</v>
      </c>
      <c r="C5" s="12">
        <v>91344293.51</v>
      </c>
      <c r="D5" s="17"/>
      <c r="E5" s="11" t="s">
        <v>41</v>
      </c>
      <c r="F5" s="12">
        <v>26483003.28</v>
      </c>
      <c r="G5" s="5">
        <v>17845322.41</v>
      </c>
    </row>
    <row r="6" spans="1:7" ht="11.25">
      <c r="A6" s="30" t="s">
        <v>28</v>
      </c>
      <c r="B6" s="12">
        <v>6225277.07</v>
      </c>
      <c r="C6" s="12">
        <v>20837892.25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39017470.15</v>
      </c>
      <c r="C7" s="12">
        <v>12415197.33</v>
      </c>
      <c r="D7" s="17"/>
      <c r="E7" s="11" t="s">
        <v>11</v>
      </c>
      <c r="F7" s="12">
        <v>-21000000</v>
      </c>
      <c r="G7" s="5">
        <v>-10000000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109874656.91</v>
      </c>
      <c r="C13" s="10">
        <f>SUM(C5:C11)</f>
        <v>124597383.09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5483003.280000001</v>
      </c>
      <c r="G14" s="5">
        <f>SUM(G5:G12)</f>
        <v>7845322.41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437758535.96</v>
      </c>
      <c r="C18" s="12">
        <v>410288929.96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92175468.88</v>
      </c>
      <c r="C19" s="12">
        <v>81006112.15</v>
      </c>
      <c r="D19" s="17"/>
      <c r="E19" s="11" t="s">
        <v>16</v>
      </c>
      <c r="F19" s="12">
        <v>21000000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-12080669.93</v>
      </c>
      <c r="C21" s="12">
        <v>-5937861.81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21000000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518290765.65999997</v>
      </c>
      <c r="C26" s="10">
        <f>SUM(C16:C24)</f>
        <v>485794611.05</v>
      </c>
      <c r="D26" s="17"/>
      <c r="E26" s="39" t="s">
        <v>57</v>
      </c>
      <c r="F26" s="10">
        <f>SUM(F24+F14)</f>
        <v>26483003.28</v>
      </c>
      <c r="G26" s="6">
        <f>SUM(G14+G24)</f>
        <v>17845322.41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628165422.5699999</v>
      </c>
      <c r="C28" s="10">
        <f>C13+C26</f>
        <v>610391994.14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45">
        <f>SUM(F31:F33)</f>
        <v>31101961.86</v>
      </c>
      <c r="G30" s="6">
        <f>SUM(G31:G33)</f>
        <v>31101961.86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1019436.09</v>
      </c>
      <c r="G33" s="5">
        <v>1019436.09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570580457.43</v>
      </c>
      <c r="G35" s="6">
        <f>SUM(G36:G40)</f>
        <v>561444709.87</v>
      </c>
    </row>
    <row r="36" spans="1:7" ht="11.25">
      <c r="A36" s="31"/>
      <c r="B36" s="15"/>
      <c r="C36" s="15"/>
      <c r="D36" s="17"/>
      <c r="E36" s="11" t="s">
        <v>52</v>
      </c>
      <c r="F36" s="43">
        <v>34102294.48</v>
      </c>
      <c r="G36" s="44">
        <v>71865149.37</v>
      </c>
    </row>
    <row r="37" spans="1:7" ht="11.25">
      <c r="A37" s="31"/>
      <c r="B37" s="15"/>
      <c r="C37" s="15"/>
      <c r="D37" s="17"/>
      <c r="E37" s="11" t="s">
        <v>19</v>
      </c>
      <c r="F37" s="12">
        <v>530360013.3</v>
      </c>
      <c r="G37" s="5">
        <v>483461410.85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8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  <c r="H42" s="4"/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43">
        <f>SUM(F42+F35+F30)</f>
        <v>601682419.29</v>
      </c>
      <c r="G46" s="5">
        <f>SUM(G42+G35+G30)</f>
        <v>592546671.73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628165422.5699999</v>
      </c>
      <c r="G48" s="20">
        <f>G46+G26</f>
        <v>610391994.14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2" ht="11.25">
      <c r="A50" s="2" t="s">
        <v>59</v>
      </c>
      <c r="B50" s="2"/>
    </row>
    <row r="54" spans="1:3" ht="11.25">
      <c r="A54" s="1" t="s">
        <v>60</v>
      </c>
      <c r="C54" s="4" t="s">
        <v>61</v>
      </c>
    </row>
    <row r="55" spans="1:3" ht="11.25">
      <c r="A55" s="1" t="s">
        <v>62</v>
      </c>
      <c r="C55" s="4" t="s">
        <v>63</v>
      </c>
    </row>
    <row r="59" spans="2:3" ht="11.25">
      <c r="B59" s="49" t="s">
        <v>64</v>
      </c>
      <c r="C59" s="49"/>
    </row>
    <row r="60" spans="2:3" ht="11.25">
      <c r="B60" s="49" t="s">
        <v>65</v>
      </c>
      <c r="C60" s="49"/>
    </row>
  </sheetData>
  <sheetProtection formatCells="0" formatColumns="0" formatRows="0" autoFilter="0"/>
  <mergeCells count="3">
    <mergeCell ref="A1:G1"/>
    <mergeCell ref="B59:C59"/>
    <mergeCell ref="B60:C6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2021-10-28T19:34:19Z</cp:lastPrinted>
  <dcterms:created xsi:type="dcterms:W3CDTF">2012-12-11T20:26:08Z</dcterms:created>
  <dcterms:modified xsi:type="dcterms:W3CDTF">2021-10-29T16:19:22Z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