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<sst xmlns="http://schemas.openxmlformats.org/spreadsheetml/2006/main" count="65" uniqueCount="65">
  <si>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</si>
  <si>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</si>
  <si>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</si>
  <si>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</si>
  <si>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</si>
  <si>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</si>
  <si>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</si>
  <si>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</si>
  <si>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</si>
  <si>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</si>
  <si>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</si>
  <si>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</si>
  <si>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</si>
  <si>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</si>
  <si>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</si>
  <si>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</si>
  <si>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</si>
  <si>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</si>
  <si>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</si>
  <si>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</si>
  <si>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</si>
  <si>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</si>
  <si>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</si>
  <si>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</si>
  <si>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</si>
  <si>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</si>
  <si>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</si>
  <si>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</si>
  <si>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</si>
  <si>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</si>
  <si>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</si>
  <si>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</si>
  <si>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</si>
  <si>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</si>
  <si>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</si>
  <si>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</si>
  <si>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</si>
  <si>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</si>
  <si>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</si>
  <si>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</si>
  <si>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</si>
  <si>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</si>
  <si>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</si>
  <si>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</si>
  <si>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</si>
  <si>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</si>
  <si>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</si>
  <si>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</si>
  <si>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</si>
  <si>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</si>
  <si>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</si>
  <si>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</si>
  <si>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</si>
  <si>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</si>
  <si>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</si>
  <si>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</si>
  <si>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</si>
  <si>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</si>
  <si>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</si>
  <si>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</si>
  <si>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</si>
  <si>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</si>
  <si>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</si>
  <si>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</si>
  <si>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31 DE DICIEMBRE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</si>
</sst>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4" fillId="0" borderId="15" xfId="59" applyFont="1" applyFill="1" applyBorder="1" applyAlignment="1">
      <alignment horizontal="center" vertical="center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5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8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59" applyNumberFormat="1" applyFont="1" applyFill="1" applyBorder="1" applyAlignment="1">
      <alignment horizontal="center" vertical="center" wrapText="1"/>
      <protection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4" fontId="4" fillId="33" borderId="18" xfId="59" applyNumberFormat="1" applyFont="1" applyFill="1" applyBorder="1" applyAlignment="1">
      <alignment horizontal="center" vertical="center" wrapText="1"/>
      <protection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 applyProtection="1">
      <alignment horizontal="center" vertical="center" wrapText="1"/>
      <protection locked="0"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5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24" xfId="59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view="pageBreakPreview" zoomScale="90" zoomScaleSheetLayoutView="90" zoomScalePageLayoutView="0" workbookViewId="0" topLeftCell="A1">
      <selection activeCell="A1" sqref="A1:I1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1080100</v>
      </c>
      <c r="E7" s="18">
        <f t="shared" si="0"/>
        <v>225994031.69</v>
      </c>
      <c r="F7" s="18">
        <f t="shared" si="0"/>
        <v>227074131.69</v>
      </c>
      <c r="G7" s="18">
        <f t="shared" si="0"/>
        <v>58866699.53</v>
      </c>
      <c r="H7" s="18">
        <f t="shared" si="0"/>
        <v>25458916.39</v>
      </c>
      <c r="I7" s="18">
        <f t="shared" si="0"/>
        <v>168207432.16</v>
      </c>
    </row>
    <row r="8" spans="1:9" ht="11.25">
      <c r="A8" s="27" t="s">
        <v>41</v>
      </c>
      <c r="B8" s="9"/>
      <c r="C8" s="3" t="s">
        <v>1</v>
      </c>
      <c r="D8" s="19">
        <v>1080100</v>
      </c>
      <c r="E8" s="19">
        <v>225994031.69</v>
      </c>
      <c r="F8" s="19">
        <f>D8+E8</f>
        <v>227074131.69</v>
      </c>
      <c r="G8" s="19">
        <v>58866699.53</v>
      </c>
      <c r="H8" s="19">
        <v>25458916.39</v>
      </c>
      <c r="I8" s="19">
        <f>F8-G8</f>
        <v>168207432.16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292929365.36</v>
      </c>
      <c r="E10" s="18">
        <f t="shared" si="1"/>
        <v>66707385.980000004</v>
      </c>
      <c r="F10" s="18">
        <f t="shared" si="1"/>
        <v>359636751.34000003</v>
      </c>
      <c r="G10" s="18">
        <f t="shared" si="1"/>
        <v>309094598.22</v>
      </c>
      <c r="H10" s="18">
        <f t="shared" si="1"/>
        <v>203864798.13</v>
      </c>
      <c r="I10" s="18">
        <f t="shared" si="1"/>
        <v>50542153.120000005</v>
      </c>
    </row>
    <row r="11" spans="1:9" ht="11.25">
      <c r="A11" s="27" t="s">
        <v>46</v>
      </c>
      <c r="B11" s="9"/>
      <c r="C11" s="3" t="s">
        <v>4</v>
      </c>
      <c r="D11" s="19">
        <v>229269760.08</v>
      </c>
      <c r="E11" s="19">
        <v>33215965.66</v>
      </c>
      <c r="F11" s="19">
        <f aca="true" t="shared" si="2" ref="F11:F18">D11+E11</f>
        <v>262485725.74</v>
      </c>
      <c r="G11" s="19">
        <v>249435623.5</v>
      </c>
      <c r="H11" s="19">
        <v>154714115.94</v>
      </c>
      <c r="I11" s="19">
        <f aca="true" t="shared" si="3" ref="I11:I18">F11-G11</f>
        <v>13050102.24000001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63659605.28</v>
      </c>
      <c r="E18" s="19">
        <v>33491420.32</v>
      </c>
      <c r="F18" s="19">
        <f t="shared" si="2"/>
        <v>97151025.6</v>
      </c>
      <c r="G18" s="19">
        <v>59658974.72</v>
      </c>
      <c r="H18" s="19">
        <v>49150682.19</v>
      </c>
      <c r="I18" s="19">
        <f t="shared" si="3"/>
        <v>37492050.879999995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 aca="true" t="shared" si="8" ref="D37:I37">SUM(D7+D10+D19+D23+D26+D31)</f>
        <v>294009465.36</v>
      </c>
      <c r="E37" s="24">
        <f t="shared" si="8"/>
        <v>292701417.67</v>
      </c>
      <c r="F37" s="24">
        <f t="shared" si="8"/>
        <v>586710883.03</v>
      </c>
      <c r="G37" s="24">
        <f t="shared" si="8"/>
        <v>367961297.75</v>
      </c>
      <c r="H37" s="24">
        <f t="shared" si="8"/>
        <v>229323714.51999998</v>
      </c>
      <c r="I37" s="24">
        <f t="shared" si="8"/>
        <v>218749585.28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2021-02-04T22:49:23Z</cp:lastPrinted>
  <dcterms:created xsi:type="dcterms:W3CDTF">2012-12-11T21:13:37Z</dcterms:created>
  <dcterms:modified xsi:type="dcterms:W3CDTF">2021-02-04T22:49:38Z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