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<sst xmlns="http://schemas.openxmlformats.org/spreadsheetml/2006/main" count="33" uniqueCount="33">
  <si>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</si>
  <si>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</si>
  <si>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</si>
  <si>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</si>
  <si>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</si>
  <si>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</si>
  <si>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</si>
  <si>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</si>
  <si>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</si>
  <si>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</si>
  <si>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</si>
  <si>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</si>
  <si>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</si>
  <si>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</si>
  <si>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</si>
  <si>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</si>
  <si>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</si>
  <si>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</si>
  <si>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</si>
  <si>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</si>
  <si>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</si>
  <si>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</si>
  <si>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</si>
  <si>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</si>
  <si>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</si>
  <si>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</si>
  <si>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31 DE DICIEMBRE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</si>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</sst>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view="pageBreakPreview" zoomScale="60" zoomScalePageLayoutView="0" workbookViewId="0" topLeftCell="A1">
      <selection activeCell="B37" sqref="B37:B38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587714600.81</v>
      </c>
      <c r="D4" s="13">
        <f>SUM(D6+D15)</f>
        <v>1342952013.12</v>
      </c>
      <c r="E4" s="13">
        <f>SUM(E6+E15)</f>
        <v>1291307057.8699996</v>
      </c>
      <c r="F4" s="13">
        <f>SUM(F6+F15)</f>
        <v>639359556.0600002</v>
      </c>
      <c r="G4" s="13">
        <f>SUM(G6+G15)</f>
        <v>51644955.25000015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87346282.46</v>
      </c>
      <c r="D6" s="13">
        <f>SUM(D7:D13)</f>
        <v>1240079226.26</v>
      </c>
      <c r="E6" s="13">
        <f>SUM(E7:E13)</f>
        <v>1210883423.0499997</v>
      </c>
      <c r="F6" s="13">
        <f>SUM(F7:F13)</f>
        <v>116542085.67000012</v>
      </c>
      <c r="G6" s="18">
        <f>SUM(G7:G13)</f>
        <v>29195803.210000116</v>
      </c>
    </row>
    <row r="7" spans="1:7" ht="11.25">
      <c r="A7" s="3">
        <v>1110</v>
      </c>
      <c r="B7" s="7" t="s">
        <v>9</v>
      </c>
      <c r="C7" s="18">
        <v>62190695.61</v>
      </c>
      <c r="D7" s="18">
        <v>654335717.84</v>
      </c>
      <c r="E7" s="18">
        <v>635558559.68</v>
      </c>
      <c r="F7" s="18">
        <f>C7+D7-E7</f>
        <v>80967853.7700001</v>
      </c>
      <c r="G7" s="18">
        <f aca="true" t="shared" si="0" ref="G7:G13">F7-C7</f>
        <v>18777158.1600001</v>
      </c>
    </row>
    <row r="8" spans="1:7" ht="11.25">
      <c r="A8" s="3">
        <v>1120</v>
      </c>
      <c r="B8" s="7" t="s">
        <v>10</v>
      </c>
      <c r="C8" s="18">
        <v>6184566.46</v>
      </c>
      <c r="D8" s="18">
        <v>552077911.9</v>
      </c>
      <c r="E8" s="18">
        <v>543033512.75</v>
      </c>
      <c r="F8" s="18">
        <f aca="true" t="shared" si="1" ref="F8:F13">C8+D8-E8</f>
        <v>15228965.610000014</v>
      </c>
      <c r="G8" s="18">
        <f t="shared" si="0"/>
        <v>9044399.150000013</v>
      </c>
    </row>
    <row r="9" spans="1:7" ht="11.25">
      <c r="A9" s="3">
        <v>1130</v>
      </c>
      <c r="B9" s="7" t="s">
        <v>11</v>
      </c>
      <c r="C9" s="18">
        <v>18971020.39</v>
      </c>
      <c r="D9" s="18">
        <v>33665596.52</v>
      </c>
      <c r="E9" s="18">
        <v>32291350.62</v>
      </c>
      <c r="F9" s="18">
        <f t="shared" si="1"/>
        <v>20345266.290000003</v>
      </c>
      <c r="G9" s="18">
        <f t="shared" si="0"/>
        <v>1374245.9000000022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500368318.34999996</v>
      </c>
      <c r="D15" s="13">
        <f>SUM(D16:D24)</f>
        <v>102872786.86000001</v>
      </c>
      <c r="E15" s="13">
        <f>SUM(E16:E24)</f>
        <v>80423634.82</v>
      </c>
      <c r="F15" s="13">
        <f>SUM(F16:F24)</f>
        <v>522817470.39000005</v>
      </c>
      <c r="G15" s="13">
        <f>SUM(G16:G24)</f>
        <v>22449152.040000036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433316123.7</v>
      </c>
      <c r="D18" s="19">
        <v>84593790.93</v>
      </c>
      <c r="E18" s="19">
        <v>78512291.91</v>
      </c>
      <c r="F18" s="19">
        <f t="shared" si="3"/>
        <v>439397622.72</v>
      </c>
      <c r="G18" s="19">
        <f t="shared" si="2"/>
        <v>6081499.0200000405</v>
      </c>
    </row>
    <row r="19" spans="1:7" ht="11.25">
      <c r="A19" s="3">
        <v>1240</v>
      </c>
      <c r="B19" s="7" t="s">
        <v>18</v>
      </c>
      <c r="C19" s="18">
        <v>72552625.71</v>
      </c>
      <c r="D19" s="18">
        <v>18278995.93</v>
      </c>
      <c r="E19" s="18">
        <v>1911342.91</v>
      </c>
      <c r="F19" s="18">
        <f t="shared" si="3"/>
        <v>88920278.72999999</v>
      </c>
      <c r="G19" s="18">
        <f t="shared" si="2"/>
        <v>16367653.019999996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-5937861.81</v>
      </c>
      <c r="D21" s="18">
        <v>0</v>
      </c>
      <c r="E21" s="18">
        <v>0</v>
      </c>
      <c r="F21" s="18">
        <f t="shared" si="3"/>
        <v>-5937861.81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  <row r="30" spans="2:4" ht="11.25">
      <c r="B30" s="1" t="s">
        <v>27</v>
      </c>
      <c r="D30" s="1" t="s">
        <v>28</v>
      </c>
    </row>
    <row r="31" spans="2:4" ht="11.25">
      <c r="B31" s="1" t="s">
        <v>29</v>
      </c>
      <c r="D31" s="1" t="s">
        <v>30</v>
      </c>
    </row>
    <row r="37" ht="11.25">
      <c r="B37" s="24" t="s">
        <v>31</v>
      </c>
    </row>
    <row r="38" ht="11.25">
      <c r="B38" s="24" t="s">
        <v>32</v>
      </c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2021-02-04T17:37:38Z</cp:lastPrinted>
  <dcterms:created xsi:type="dcterms:W3CDTF">2014-02-09T04:04:15Z</dcterms:created>
  <dcterms:modified xsi:type="dcterms:W3CDTF">2021-02-04T17:37:54Z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