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<sst xmlns="http://schemas.openxmlformats.org/spreadsheetml/2006/main" count="66" uniqueCount="66">
  <si>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</si>
  <si>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</si>
  <si>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</si>
  <si>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</si>
  <si>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</si>
  <si>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</si>
  <si>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</si>
  <si>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</si>
  <si>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</si>
  <si>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</si>
  <si>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</si>
  <si>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</si>
  <si>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</si>
  <si>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</si>
  <si>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</si>
  <si>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</si>
  <si>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</si>
  <si>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</si>
  <si>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</si>
  <si>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</si>
  <si>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</si>
  <si>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</si>
  <si>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</si>
  <si>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</si>
  <si>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</si>
  <si>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</si>
  <si>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</si>
  <si>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</si>
  <si>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</si>
  <si>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</si>
  <si>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</si>
  <si>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</si>
  <si>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</si>
  <si>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</si>
  <si>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</si>
  <si>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</si>
  <si>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</si>
  <si>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</si>
  <si>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</si>
  <si>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</si>
  <si>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</si>
  <si>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</si>
  <si>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</si>
  <si>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</si>
  <si>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</si>
  <si>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</si>
  <si>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</si>
  <si>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</si>
  <si>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</si>
  <si>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</si>
  <si>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</si>
  <si>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</si>
  <si>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</si>
  <si>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</si>
  <si>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</si>
  <si>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</si>
  <si>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</si>
  <si>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</si>
  <si>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31 DE DICIEMBRE DEL 2019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</si>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</sst>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7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Alignment="1" applyProtection="1">
      <alignment horizontal="center" vertical="top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Fill="1" applyBorder="1" applyProtection="1">
      <alignment/>
      <protection locked="0"/>
    </xf>
    <xf numFmtId="4" fontId="3" fillId="0" borderId="0" xfId="58" applyNumberFormat="1" applyFont="1" applyAlignment="1" applyProtection="1">
      <alignment horizontal="left" vertical="top"/>
      <protection locked="0"/>
    </xf>
    <xf numFmtId="0" fontId="4" fillId="0" borderId="0" xfId="58" applyFont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horizontal="center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view="pageBreakPreview" zoomScaleSheetLayoutView="100" zoomScalePageLayoutView="0" workbookViewId="0" topLeftCell="A22">
      <selection activeCell="A57" sqref="A57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62190695.61</v>
      </c>
      <c r="C5" s="12">
        <v>56445154.83</v>
      </c>
      <c r="D5" s="17"/>
      <c r="E5" s="11" t="s">
        <v>41</v>
      </c>
      <c r="F5" s="12">
        <v>23229566.31</v>
      </c>
      <c r="G5" s="5">
        <v>31347928.62</v>
      </c>
    </row>
    <row r="6" spans="1:7" ht="11.25">
      <c r="A6" s="30" t="s">
        <v>28</v>
      </c>
      <c r="B6" s="12">
        <v>6184566.46</v>
      </c>
      <c r="C6" s="12">
        <v>5409766.53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18971020.39</v>
      </c>
      <c r="C7" s="12">
        <v>14646625.35</v>
      </c>
      <c r="D7" s="17"/>
      <c r="E7" s="11" t="s">
        <v>11</v>
      </c>
      <c r="F7" s="12">
        <v>0</v>
      </c>
      <c r="G7" s="5">
        <v>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87346282.46</v>
      </c>
      <c r="C13" s="10">
        <f>SUM(C5:C11)</f>
        <v>76501546.71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23229566.31</v>
      </c>
      <c r="G14" s="5">
        <f>SUM(G5:G12)</f>
        <v>31347928.62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433316123.7</v>
      </c>
      <c r="C18" s="12">
        <v>445474526.98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72552625.71</v>
      </c>
      <c r="C19" s="12">
        <v>62199259.16</v>
      </c>
      <c r="D19" s="17"/>
      <c r="E19" s="11" t="s">
        <v>16</v>
      </c>
      <c r="F19" s="12">
        <v>10000000</v>
      </c>
      <c r="G19" s="5">
        <v>10000000</v>
      </c>
    </row>
    <row r="20" spans="1:7" ht="11.25">
      <c r="A20" s="30" t="s">
        <v>37</v>
      </c>
      <c r="B20" s="12">
        <v>437430.75</v>
      </c>
      <c r="C20" s="12">
        <v>430076.34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-5937861.81</v>
      </c>
      <c r="C21" s="12">
        <v>-3179643.51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10000000</v>
      </c>
      <c r="G24" s="5">
        <f>SUM(G17:G22)</f>
        <v>10000000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500368318.34999996</v>
      </c>
      <c r="C26" s="10">
        <f>SUM(C16:C24)</f>
        <v>504924218.96999997</v>
      </c>
      <c r="D26" s="17"/>
      <c r="E26" s="39" t="s">
        <v>57</v>
      </c>
      <c r="F26" s="10">
        <f>SUM(F24+F14)</f>
        <v>33229566.31</v>
      </c>
      <c r="G26" s="6">
        <f>SUM(G14+G24)</f>
        <v>41347928.620000005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587714600.81</v>
      </c>
      <c r="C28" s="10">
        <f>C13+C26</f>
        <v>581425765.68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30787961.86</v>
      </c>
      <c r="G30" s="6">
        <f>SUM(G31:G33)</f>
        <v>30082525.77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705436.09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523697072.64</v>
      </c>
      <c r="G35" s="6">
        <f>SUM(G36:G40)</f>
        <v>509995311.28999996</v>
      </c>
    </row>
    <row r="36" spans="1:7" ht="11.25">
      <c r="A36" s="31"/>
      <c r="B36" s="15"/>
      <c r="C36" s="15"/>
      <c r="D36" s="17"/>
      <c r="E36" s="11" t="s">
        <v>52</v>
      </c>
      <c r="F36" s="12">
        <v>53483291.84</v>
      </c>
      <c r="G36" s="5">
        <v>87133923.37</v>
      </c>
    </row>
    <row r="37" spans="1:7" ht="11.25">
      <c r="A37" s="31"/>
      <c r="B37" s="15"/>
      <c r="C37" s="15"/>
      <c r="D37" s="17"/>
      <c r="E37" s="11" t="s">
        <v>19</v>
      </c>
      <c r="F37" s="12">
        <v>464095631.15</v>
      </c>
      <c r="G37" s="5">
        <v>416743238.27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554485034.5</v>
      </c>
      <c r="G46" s="5">
        <f>SUM(G42+G35+G30)</f>
        <v>540077837.06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587714600.81</v>
      </c>
      <c r="G48" s="20">
        <f>G46+G26</f>
        <v>581425765.68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5" s="48" customFormat="1" ht="11.25">
      <c r="A50" s="50" t="s">
        <v>65</v>
      </c>
      <c r="B50" s="50"/>
      <c r="C50" s="50"/>
      <c r="D50" s="50"/>
      <c r="E50" s="50"/>
    </row>
    <row r="51" spans="1:5" s="48" customFormat="1" ht="11.25">
      <c r="A51" s="1"/>
      <c r="B51" s="1"/>
      <c r="C51" s="4"/>
      <c r="D51" s="4"/>
      <c r="E51" s="4"/>
    </row>
    <row r="52" spans="1:5" s="48" customFormat="1" ht="11.25">
      <c r="A52" s="51"/>
      <c r="B52" s="2"/>
      <c r="C52" s="4"/>
      <c r="D52" s="4"/>
      <c r="E52" s="4"/>
    </row>
    <row r="53" spans="1:4" s="48" customFormat="1" ht="11.25">
      <c r="A53" s="46" t="s">
        <v>59</v>
      </c>
      <c r="B53" s="47" t="s">
        <v>60</v>
      </c>
      <c r="C53" s="4"/>
      <c r="D53" s="4"/>
    </row>
    <row r="54" spans="1:4" s="48" customFormat="1" ht="11.25">
      <c r="A54" s="46" t="s">
        <v>61</v>
      </c>
      <c r="B54" s="47" t="s">
        <v>62</v>
      </c>
      <c r="C54" s="4"/>
      <c r="D54" s="4"/>
    </row>
    <row r="55" s="48" customFormat="1" ht="11.25"/>
    <row r="56" spans="1:5" ht="11.25">
      <c r="A56" s="48"/>
      <c r="B56" s="48"/>
      <c r="C56" s="48"/>
      <c r="D56" s="48"/>
      <c r="E56" s="48"/>
    </row>
    <row r="57" spans="1:5" ht="11.25">
      <c r="A57" s="48"/>
      <c r="B57" s="48"/>
      <c r="C57" s="48"/>
      <c r="D57" s="48"/>
      <c r="E57" s="48"/>
    </row>
    <row r="58" spans="1:5" ht="11.25">
      <c r="A58" s="48"/>
      <c r="B58" s="48"/>
      <c r="C58" s="48"/>
      <c r="D58" s="48"/>
      <c r="E58" s="48"/>
    </row>
    <row r="59" spans="1:5" ht="11.25">
      <c r="A59" s="48"/>
      <c r="B59" s="49" t="s">
        <v>63</v>
      </c>
      <c r="C59" s="48"/>
      <c r="D59" s="48"/>
      <c r="E59" s="48"/>
    </row>
    <row r="60" spans="1:5" ht="11.25">
      <c r="A60" s="48"/>
      <c r="B60" s="49" t="s">
        <v>64</v>
      </c>
      <c r="C60" s="48"/>
      <c r="D60" s="48"/>
      <c r="E60" s="48"/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2018-03-04T05:00:29Z</cp:lastPrinted>
  <dcterms:created xsi:type="dcterms:W3CDTF">2012-12-11T20:26:08Z</dcterms:created>
  <dcterms:modified xsi:type="dcterms:W3CDTF">2020-03-02T17:58:55Z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