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420E1C32-DC01-41E8-BF44-4E046FFB7F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1" i="4" l="1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<sst xmlns="http://schemas.openxmlformats.org/spreadsheetml/2006/main" count="99" uniqueCount="51">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</sst>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4" xfId="8" applyFont="1" applyFill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12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10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13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10" xfId="8" quotePrefix="1" applyFont="1" applyFill="1" applyBorder="1" applyAlignment="1">
      <alignment horizontal="center" vertical="center" wrapText="1"/>
    </xf>
    <xf numFmtId="0" fontId="8" fillId="0" borderId="7" xfId="8" quotePrefix="1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104775</xdr:rowOff>
    </xdr:from>
    <xdr:to>
      <xdr:col>1</xdr:col>
      <xdr:colOff>1491615</xdr:colOff>
      <xdr:row>0</xdr:row>
      <xdr:rowOff>549910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047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B17" sqref="B1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53.25" customHeight="1" x14ac:dyDescent="0.2">
      <c r="A1" s="44" t="s">
        <v>50</v>
      </c>
      <c r="B1" s="45"/>
      <c r="C1" s="45"/>
      <c r="D1" s="45"/>
      <c r="E1" s="45"/>
      <c r="F1" s="45"/>
      <c r="G1" s="45"/>
      <c r="H1" s="46"/>
    </row>
    <row r="2" spans="1:9" s="3" customFormat="1" x14ac:dyDescent="0.2">
      <c r="A2" s="47" t="s">
        <v>14</v>
      </c>
      <c r="B2" s="48"/>
      <c r="C2" s="45" t="s">
        <v>22</v>
      </c>
      <c r="D2" s="45"/>
      <c r="E2" s="45"/>
      <c r="F2" s="45"/>
      <c r="G2" s="45"/>
      <c r="H2" s="49" t="s">
        <v>19</v>
      </c>
    </row>
    <row r="3" spans="1:9" s="1" customFormat="1" ht="24.95" customHeight="1" x14ac:dyDescent="0.2">
      <c r="A3" s="50"/>
      <c r="B3" s="51"/>
      <c r="C3" s="52" t="s">
        <v>15</v>
      </c>
      <c r="D3" s="53" t="s">
        <v>20</v>
      </c>
      <c r="E3" s="53" t="s">
        <v>16</v>
      </c>
      <c r="F3" s="53" t="s">
        <v>17</v>
      </c>
      <c r="G3" s="54" t="s">
        <v>18</v>
      </c>
      <c r="H3" s="55"/>
    </row>
    <row r="4" spans="1:9" s="1" customFormat="1" x14ac:dyDescent="0.2">
      <c r="A4" s="56"/>
      <c r="B4" s="57"/>
      <c r="C4" s="58" t="s">
        <v>7</v>
      </c>
      <c r="D4" s="59" t="s">
        <v>8</v>
      </c>
      <c r="E4" s="59" t="s">
        <v>9</v>
      </c>
      <c r="F4" s="59" t="s">
        <v>10</v>
      </c>
      <c r="G4" s="59" t="s">
        <v>11</v>
      </c>
      <c r="H4" s="59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0</v>
      </c>
      <c r="D9" s="17">
        <v>0</v>
      </c>
      <c r="E9" s="17">
        <f t="shared" si="0"/>
        <v>0</v>
      </c>
      <c r="F9" s="17">
        <v>0</v>
      </c>
      <c r="G9" s="17">
        <v>0</v>
      </c>
      <c r="H9" s="17">
        <f t="shared" si="1"/>
        <v>0</v>
      </c>
      <c r="I9" s="40" t="s">
        <v>40</v>
      </c>
    </row>
    <row r="10" spans="1:9" x14ac:dyDescent="0.2">
      <c r="A10" s="29"/>
      <c r="B10" s="39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40" t="s">
        <v>41</v>
      </c>
    </row>
    <row r="11" spans="1:9" x14ac:dyDescent="0.2">
      <c r="A11" s="35"/>
      <c r="B11" s="38" t="s">
        <v>24</v>
      </c>
      <c r="C11" s="17">
        <v>26104589.280000001</v>
      </c>
      <c r="D11" s="17">
        <v>0</v>
      </c>
      <c r="E11" s="17">
        <f t="shared" si="2"/>
        <v>26104589.280000001</v>
      </c>
      <c r="F11" s="17">
        <v>25234697.960000001</v>
      </c>
      <c r="G11" s="17">
        <v>25234697.960000001</v>
      </c>
      <c r="H11" s="17">
        <f t="shared" si="3"/>
        <v>-869891.3200000003</v>
      </c>
      <c r="I11" s="40" t="s">
        <v>42</v>
      </c>
    </row>
    <row r="12" spans="1:9" ht="22.5" x14ac:dyDescent="0.2">
      <c r="A12" s="35"/>
      <c r="B12" s="38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40" t="s">
        <v>43</v>
      </c>
    </row>
    <row r="13" spans="1:9" ht="22.5" x14ac:dyDescent="0.2">
      <c r="A13" s="35"/>
      <c r="B13" s="38" t="s">
        <v>26</v>
      </c>
      <c r="C13" s="17">
        <v>0</v>
      </c>
      <c r="D13" s="17">
        <v>0</v>
      </c>
      <c r="E13" s="17">
        <f t="shared" si="2"/>
        <v>0</v>
      </c>
      <c r="F13" s="17">
        <v>0</v>
      </c>
      <c r="G13" s="17">
        <v>0</v>
      </c>
      <c r="H13" s="17">
        <f t="shared" si="3"/>
        <v>0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17">
        <v>0</v>
      </c>
      <c r="E14" s="17">
        <f t="shared" ref="E14" si="4">C14+D14</f>
        <v>0</v>
      </c>
      <c r="F14" s="17">
        <v>0</v>
      </c>
      <c r="G14" s="17">
        <v>0</v>
      </c>
      <c r="H14" s="17">
        <f t="shared" ref="H14" si="5">G14-C14</f>
        <v>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26104589.280000001</v>
      </c>
      <c r="D16" s="18">
        <f t="shared" ref="D16:H16" si="6">SUM(D5:D14)</f>
        <v>0</v>
      </c>
      <c r="E16" s="18">
        <f t="shared" si="6"/>
        <v>26104589.280000001</v>
      </c>
      <c r="F16" s="18">
        <f t="shared" si="6"/>
        <v>25234697.960000001</v>
      </c>
      <c r="G16" s="6">
        <f t="shared" si="6"/>
        <v>25234697.960000001</v>
      </c>
      <c r="H16" s="7">
        <f t="shared" si="6"/>
        <v>-869891.3200000003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0" t="s">
        <v>23</v>
      </c>
      <c r="B18" s="61"/>
      <c r="C18" s="45" t="s">
        <v>22</v>
      </c>
      <c r="D18" s="45"/>
      <c r="E18" s="45"/>
      <c r="F18" s="45"/>
      <c r="G18" s="45"/>
      <c r="H18" s="49" t="s">
        <v>19</v>
      </c>
      <c r="I18" s="40" t="s">
        <v>46</v>
      </c>
    </row>
    <row r="19" spans="1:9" ht="22.5" x14ac:dyDescent="0.2">
      <c r="A19" s="62"/>
      <c r="B19" s="63"/>
      <c r="C19" s="52" t="s">
        <v>15</v>
      </c>
      <c r="D19" s="53" t="s">
        <v>20</v>
      </c>
      <c r="E19" s="53" t="s">
        <v>16</v>
      </c>
      <c r="F19" s="53" t="s">
        <v>17</v>
      </c>
      <c r="G19" s="54" t="s">
        <v>18</v>
      </c>
      <c r="H19" s="55"/>
      <c r="I19" s="40" t="s">
        <v>46</v>
      </c>
    </row>
    <row r="20" spans="1:9" x14ac:dyDescent="0.2">
      <c r="A20" s="64"/>
      <c r="B20" s="65"/>
      <c r="C20" s="58" t="s">
        <v>7</v>
      </c>
      <c r="D20" s="59" t="s">
        <v>8</v>
      </c>
      <c r="E20" s="59" t="s">
        <v>9</v>
      </c>
      <c r="F20" s="59" t="s">
        <v>10</v>
      </c>
      <c r="G20" s="59" t="s">
        <v>11</v>
      </c>
      <c r="H20" s="59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2" t="s">
        <v>48</v>
      </c>
      <c r="B31" s="43"/>
      <c r="C31" s="21">
        <f t="shared" ref="C31:H31" si="14">SUM(C32:C35)</f>
        <v>26104589.280000001</v>
      </c>
      <c r="D31" s="21">
        <f t="shared" si="14"/>
        <v>0</v>
      </c>
      <c r="E31" s="21">
        <f t="shared" si="14"/>
        <v>26104589.280000001</v>
      </c>
      <c r="F31" s="21">
        <f t="shared" si="14"/>
        <v>25234697.960000001</v>
      </c>
      <c r="G31" s="21">
        <f t="shared" si="14"/>
        <v>25234697.960000001</v>
      </c>
      <c r="H31" s="21">
        <f t="shared" si="14"/>
        <v>-869891.3200000003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4" si="15">G33-C33</f>
        <v>0</v>
      </c>
      <c r="I33" s="40" t="s">
        <v>40</v>
      </c>
    </row>
    <row r="34" spans="1:9" x14ac:dyDescent="0.2">
      <c r="A34" s="11"/>
      <c r="B34" s="12" t="s">
        <v>32</v>
      </c>
      <c r="C34" s="20">
        <v>26104589.280000001</v>
      </c>
      <c r="D34" s="20">
        <v>0</v>
      </c>
      <c r="E34" s="20">
        <f>C34+D34</f>
        <v>26104589.280000001</v>
      </c>
      <c r="F34" s="20">
        <v>25234697.960000001</v>
      </c>
      <c r="G34" s="20">
        <v>25234697.960000001</v>
      </c>
      <c r="H34" s="20">
        <f t="shared" si="15"/>
        <v>-869891.3200000003</v>
      </c>
      <c r="I34" s="40" t="s">
        <v>42</v>
      </c>
    </row>
    <row r="35" spans="1:9" ht="22.5" x14ac:dyDescent="0.2">
      <c r="A35" s="11"/>
      <c r="B35" s="12" t="s">
        <v>26</v>
      </c>
      <c r="C35" s="20">
        <v>0</v>
      </c>
      <c r="D35" s="20">
        <v>0</v>
      </c>
      <c r="E35" s="20">
        <f>C35+D35</f>
        <v>0</v>
      </c>
      <c r="F35" s="20">
        <v>0</v>
      </c>
      <c r="G35" s="20">
        <v>0</v>
      </c>
      <c r="H35" s="20">
        <f t="shared" ref="H35" si="16">G35-C35</f>
        <v>0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G38-C38</f>
        <v>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26104589.280000001</v>
      </c>
      <c r="D39" s="18">
        <f t="shared" ref="D39:H39" si="18">SUM(D37+D31+D21)</f>
        <v>0</v>
      </c>
      <c r="E39" s="18">
        <f t="shared" si="18"/>
        <v>26104589.280000001</v>
      </c>
      <c r="F39" s="18">
        <f t="shared" si="18"/>
        <v>25234697.960000001</v>
      </c>
      <c r="G39" s="18">
        <f t="shared" si="18"/>
        <v>25234697.960000001</v>
      </c>
      <c r="H39" s="7">
        <f t="shared" si="18"/>
        <v>-869891.3200000003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1" spans="1:9" x14ac:dyDescent="0.2">
      <c r="B41" t="s">
        <v>49</v>
      </c>
    </row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41" t="s">
        <v>36</v>
      </c>
      <c r="C44" s="41"/>
      <c r="D44" s="41"/>
      <c r="E44" s="41"/>
      <c r="F44" s="41"/>
      <c r="G44" s="41"/>
      <c r="H44" s="4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2019-04-05T21:16:20Z</cp:lastPrinted>
  <dcterms:created xsi:type="dcterms:W3CDTF">2012-12-11T20:48:19Z</dcterms:created>
  <dcterms:modified xsi:type="dcterms:W3CDTF">2023-01-17T15:08:52Z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