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CIERRE ANUAL 2021\"/>
    </mc:Choice>
  </mc:AlternateContent>
  <xr:revisionPtr revIDLastSave="0" documentId="13_ncr:1_{B9A1F7D6-9A8F-4A59-971B-07CB6614C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8" i="1"/>
  <c r="I15" i="1"/>
  <c r="I14" i="1"/>
  <c r="I9" i="1"/>
  <c r="F35" i="1"/>
  <c r="F34" i="1"/>
  <c r="F33" i="1"/>
  <c r="I33" i="1" s="1"/>
  <c r="F32" i="1"/>
  <c r="I32" i="1" s="1"/>
  <c r="I31" i="1" s="1"/>
  <c r="F30" i="1"/>
  <c r="F29" i="1"/>
  <c r="F28" i="1"/>
  <c r="I28" i="1" s="1"/>
  <c r="F27" i="1"/>
  <c r="I27" i="1" s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I16" i="1" s="1"/>
  <c r="F15" i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G37" i="1"/>
  <c r="I10" i="1"/>
  <c r="D37" i="1"/>
  <c r="I26" i="1"/>
  <c r="F10" i="1"/>
  <c r="I19" i="1"/>
  <c r="F7" i="1"/>
  <c r="F19" i="1"/>
  <c r="F26" i="1"/>
  <c r="F31" i="1"/>
  <c r="I7" i="1"/>
  <c r="F37" i="1" l="1"/>
  <c r="I3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<sst xmlns="http://schemas.openxmlformats.org/spreadsheetml/2006/main" count="69" uniqueCount="69">
  <si>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</si>
  <si>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</si>
  <si>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</si>
  <si>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</si>
  <si>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</si>
  <si>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</si>
  <si>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</si>
  <si>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</si>
  <si>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</si>
  <si>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</si>
  <si>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</si>
  <si>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</si>
  <si>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</si>
  <si>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</si>
  <si>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</si>
  <si>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</si>
  <si>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</si>
  <si>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</si>
  <si>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</si>
  <si>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</si>
  <si>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</si>
  <si>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</si>
  <si>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</si>
  <si>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</si>
  <si>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</si>
  <si>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</si>
  <si>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</si>
  <si>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</si>
  <si>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</si>
  <si>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</si>
  <si>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</si>
  <si>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</si>
  <si>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</si>
  <si>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</si>
  <si>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</si>
  <si>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</si>
  <si>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</si>
  <si>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</si>
  <si>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</si>
  <si>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</si>
  <si>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</si>
  <si>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</si>
  <si>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</si>
  <si>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</si>
  <si>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</si>
  <si>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</si>
  <si>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</si>
  <si>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</si>
  <si>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</si>
  <si>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</si>
  <si>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</si>
  <si>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</si>
  <si>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</si>
  <si>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</si>
  <si>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</si>
  <si>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</si>
  <si>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</si>
  <si>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</si>
  <si>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</si>
  <si>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</si>
  <si>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</si>
  <si>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</si>
  <si>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</si>
  <si>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</si>
  <si>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Municipal de Agua Potable y Alcantarillado para el Municipio de Salvatierra, Gto.
Gasto por Categoría Programática
Del 1 de Enero AL 31 DE DICIEMBRE DEL 2021</t>
  </si>
  <si>
    <t xml:space="preserve">               ELABORÓ                                                               REVISÓ</t>
  </si>
  <si>
    <t xml:space="preserve">                                    AUTORIZÓ</t>
  </si>
  <si>
    <t>LIC  MARIA GEORGINA OSORNIO GONZALEZ                ING, AGUSTIN ROSILLO  CHAVEZ</t>
  </si>
  <si>
    <t xml:space="preserve">     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</si>
</sst>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7" fillId="0" borderId="8" xfId="9" applyFont="1" applyFill="1" applyBorder="1" applyAlignment="1" applyProtection="1">
      <alignment horizontal="center" vertical="center" wrapText="1"/>
      <protection locked="0"/>
    </xf>
    <xf numFmtId="0" fontId="7" fillId="0" borderId="9" xfId="9" applyFont="1" applyFill="1" applyBorder="1" applyAlignment="1" applyProtection="1">
      <alignment horizontal="center" vertical="center" wrapText="1"/>
      <protection locked="0"/>
    </xf>
    <xf numFmtId="0" fontId="7" fillId="0" borderId="10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4" fontId="7" fillId="0" borderId="13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4" fontId="7" fillId="0" borderId="10" xfId="9" applyNumberFormat="1" applyFont="1" applyFill="1" applyBorder="1" applyAlignment="1">
      <alignment horizontal="center" vertical="center" wrapText="1"/>
    </xf>
    <xf numFmtId="4" fontId="7" fillId="0" borderId="11" xfId="9" applyNumberFormat="1" applyFont="1" applyFill="1" applyBorder="1" applyAlignment="1">
      <alignment horizontal="center" vertical="center" wrapText="1"/>
    </xf>
    <xf numFmtId="4" fontId="7" fillId="0" borderId="8" xfId="9" applyNumberFormat="1" applyFont="1" applyFill="1" applyBorder="1" applyAlignment="1">
      <alignment horizontal="center" vertical="center" wrapText="1"/>
    </xf>
    <xf numFmtId="4" fontId="7" fillId="0" borderId="14" xfId="9" applyNumberFormat="1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11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8" applyFont="1" applyAlignment="1" applyProtection="1">
      <alignment vertical="top"/>
      <protection locked="0"/>
    </xf>
    <xf numFmtId="0" fontId="10" fillId="0" borderId="0" xfId="17" applyFont="1"/>
    <xf numFmtId="0" fontId="5" fillId="0" borderId="0" xfId="7" applyProtection="1"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27FD532B-B2C2-4C97-A5D7-16B14565247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104775</xdr:rowOff>
    </xdr:from>
    <xdr:to>
      <xdr:col>2</xdr:col>
      <xdr:colOff>1209675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93104B-1295-4004-A365-33ED0BEAD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04775"/>
          <a:ext cx="12192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zoomScaleSheetLayoutView="90" workbookViewId="0">
      <selection activeCell="I15" sqref="I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7.75" customHeight="1" x14ac:dyDescent="0.2">
      <c r="A1" s="24" t="s">
        <v>64</v>
      </c>
      <c r="B1" s="25"/>
      <c r="C1" s="25"/>
      <c r="D1" s="25"/>
      <c r="E1" s="25"/>
      <c r="F1" s="25"/>
      <c r="G1" s="25"/>
      <c r="H1" s="25"/>
      <c r="I1" s="26"/>
    </row>
    <row r="2" spans="1:9" ht="15" customHeight="1" x14ac:dyDescent="0.2">
      <c r="A2" s="27" t="s">
        <v>30</v>
      </c>
      <c r="B2" s="28"/>
      <c r="C2" s="29"/>
      <c r="D2" s="25" t="s">
        <v>37</v>
      </c>
      <c r="E2" s="25"/>
      <c r="F2" s="25"/>
      <c r="G2" s="25"/>
      <c r="H2" s="25"/>
      <c r="I2" s="30" t="s">
        <v>35</v>
      </c>
    </row>
    <row r="3" spans="1:9" ht="24.95" customHeight="1" x14ac:dyDescent="0.2">
      <c r="A3" s="31"/>
      <c r="B3" s="32"/>
      <c r="C3" s="33"/>
      <c r="D3" s="34" t="s">
        <v>31</v>
      </c>
      <c r="E3" s="35" t="s">
        <v>40</v>
      </c>
      <c r="F3" s="35" t="s">
        <v>32</v>
      </c>
      <c r="G3" s="35" t="s">
        <v>33</v>
      </c>
      <c r="H3" s="36" t="s">
        <v>34</v>
      </c>
      <c r="I3" s="37"/>
    </row>
    <row r="4" spans="1:9" x14ac:dyDescent="0.2">
      <c r="A4" s="38"/>
      <c r="B4" s="39"/>
      <c r="C4" s="40"/>
      <c r="D4" s="41">
        <v>1</v>
      </c>
      <c r="E4" s="41">
        <v>2</v>
      </c>
      <c r="F4" s="41" t="s">
        <v>38</v>
      </c>
      <c r="G4" s="41">
        <v>4</v>
      </c>
      <c r="H4" s="41">
        <v>5</v>
      </c>
      <c r="I4" s="41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0</v>
      </c>
      <c r="E7" s="16">
        <f>SUM(E8:E9)</f>
        <v>0</v>
      </c>
      <c r="F7" s="16">
        <f t="shared" ref="F7:I7" si="0">SUM(F8:F9)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</row>
    <row r="8" spans="1:9" x14ac:dyDescent="0.2">
      <c r="A8" s="23" t="s">
        <v>41</v>
      </c>
      <c r="B8" s="7"/>
      <c r="C8" s="3" t="s">
        <v>1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25112640</v>
      </c>
      <c r="E10" s="16">
        <f>SUM(E11:E18)</f>
        <v>1378600</v>
      </c>
      <c r="F10" s="16">
        <f t="shared" ref="F10:I10" si="1">SUM(F11:F18)</f>
        <v>26491240</v>
      </c>
      <c r="G10" s="16">
        <f t="shared" si="1"/>
        <v>22593650.760000002</v>
      </c>
      <c r="H10" s="16">
        <f t="shared" si="1"/>
        <v>22248849.050000001</v>
      </c>
      <c r="I10" s="16">
        <f t="shared" si="1"/>
        <v>3897589.2399999984</v>
      </c>
    </row>
    <row r="11" spans="1:9" x14ac:dyDescent="0.2">
      <c r="A11" s="23" t="s">
        <v>46</v>
      </c>
      <c r="B11" s="7"/>
      <c r="C11" s="3" t="s">
        <v>4</v>
      </c>
      <c r="D11" s="17">
        <v>25112640</v>
      </c>
      <c r="E11" s="17">
        <v>1378600</v>
      </c>
      <c r="F11" s="17">
        <f t="shared" ref="F11:F18" si="2">D11+E11</f>
        <v>26491240</v>
      </c>
      <c r="G11" s="17">
        <v>22593650.760000002</v>
      </c>
      <c r="H11" s="17">
        <v>22248849.050000001</v>
      </c>
      <c r="I11" s="17">
        <f t="shared" ref="I11:I18" si="3">F11-G11</f>
        <v>3897589.2399999984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0</v>
      </c>
      <c r="E19" s="16">
        <f>SUM(E20:E22)</f>
        <v>0</v>
      </c>
      <c r="F19" s="16">
        <f t="shared" ref="F19:I19" si="4">SUM(F20:F22)</f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</row>
    <row r="20" spans="1:9" x14ac:dyDescent="0.2">
      <c r="A20" s="23" t="s">
        <v>54</v>
      </c>
      <c r="B20" s="7"/>
      <c r="C20" s="3" t="s">
        <v>13</v>
      </c>
      <c r="D20" s="17">
        <v>0</v>
      </c>
      <c r="E20" s="17">
        <v>0</v>
      </c>
      <c r="F20" s="17">
        <f t="shared" ref="F20:F22" si="5">D20+E20</f>
        <v>0</v>
      </c>
      <c r="G20" s="17">
        <v>0</v>
      </c>
      <c r="H20" s="17">
        <v>0</v>
      </c>
      <c r="I20" s="17">
        <f t="shared" ref="I20:I22" si="6">F20-G20</f>
        <v>0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0</v>
      </c>
      <c r="E26" s="16">
        <f>SUM(E27:E30)</f>
        <v>0</v>
      </c>
      <c r="F26" s="16">
        <f t="shared" ref="F26:I26" si="10">SUM(F27:F30)</f>
        <v>0</v>
      </c>
      <c r="G26" s="16">
        <f t="shared" si="10"/>
        <v>0</v>
      </c>
      <c r="H26" s="16">
        <f t="shared" si="10"/>
        <v>0</v>
      </c>
      <c r="I26" s="16">
        <f t="shared" si="10"/>
        <v>0</v>
      </c>
    </row>
    <row r="27" spans="1:9" x14ac:dyDescent="0.2">
      <c r="A27" s="23" t="s">
        <v>56</v>
      </c>
      <c r="B27" s="7"/>
      <c r="C27" s="3" t="s">
        <v>20</v>
      </c>
      <c r="D27" s="17">
        <v>0</v>
      </c>
      <c r="E27" s="17">
        <v>0</v>
      </c>
      <c r="F27" s="17">
        <f t="shared" ref="F27:F30" si="11">D27+E27</f>
        <v>0</v>
      </c>
      <c r="G27" s="17">
        <v>0</v>
      </c>
      <c r="H27" s="17">
        <v>0</v>
      </c>
      <c r="I27" s="17">
        <f t="shared" ref="I27:I30" si="12">F27-G27</f>
        <v>0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17">
        <v>0</v>
      </c>
      <c r="H32" s="17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25112640</v>
      </c>
      <c r="E37" s="22">
        <f t="shared" ref="E37:I37" si="16">SUM(E7+E10+E19+E23+E26+E31)</f>
        <v>1378600</v>
      </c>
      <c r="F37" s="22">
        <f t="shared" si="16"/>
        <v>26491240</v>
      </c>
      <c r="G37" s="22">
        <f t="shared" si="16"/>
        <v>22593650.760000002</v>
      </c>
      <c r="H37" s="22">
        <f t="shared" si="16"/>
        <v>22248849.050000001</v>
      </c>
      <c r="I37" s="22">
        <f t="shared" si="16"/>
        <v>3897589.2399999984</v>
      </c>
    </row>
    <row r="38" spans="1:9" x14ac:dyDescent="0.2">
      <c r="C38" s="42"/>
      <c r="D38" s="42"/>
      <c r="E38" s="42"/>
      <c r="F38" s="42"/>
    </row>
    <row r="39" spans="1:9" x14ac:dyDescent="0.2">
      <c r="C39" s="43" t="s">
        <v>65</v>
      </c>
      <c r="D39" s="44"/>
      <c r="E39" s="43" t="s">
        <v>66</v>
      </c>
      <c r="F39" s="45"/>
    </row>
    <row r="40" spans="1:9" x14ac:dyDescent="0.2">
      <c r="C40" s="43"/>
      <c r="D40" s="44"/>
      <c r="E40" s="43"/>
      <c r="F40" s="45"/>
    </row>
    <row r="41" spans="1:9" x14ac:dyDescent="0.2">
      <c r="C41" s="43"/>
      <c r="D41" s="44"/>
      <c r="E41" s="43"/>
      <c r="F41" s="45"/>
    </row>
    <row r="42" spans="1:9" x14ac:dyDescent="0.2">
      <c r="C42" s="43"/>
      <c r="D42" s="44"/>
      <c r="E42" s="43"/>
      <c r="F42" s="45"/>
    </row>
    <row r="43" spans="1:9" x14ac:dyDescent="0.2">
      <c r="C43" s="43" t="s">
        <v>67</v>
      </c>
      <c r="D43" s="44"/>
      <c r="E43" s="43" t="s">
        <v>68</v>
      </c>
      <c r="F43" s="45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2022-01-31T15:33:51Z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