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3ER TRIMESTRE\"/>
    </mc:Choice>
  </mc:AlternateContent>
  <xr:revisionPtr revIDLastSave="0" documentId="8_{C319B96A-7DB5-4D40-861E-6787AAB951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0" i="1"/>
  <c r="I29" i="1"/>
  <c r="I25" i="1"/>
  <c r="I24" i="1"/>
  <c r="I23" i="1" s="1"/>
  <c r="I20" i="1"/>
  <c r="I18" i="1"/>
  <c r="I15" i="1"/>
  <c r="I14" i="1"/>
  <c r="I9" i="1"/>
  <c r="F35" i="1"/>
  <c r="F34" i="1"/>
  <c r="F33" i="1"/>
  <c r="I33" i="1" s="1"/>
  <c r="F32" i="1"/>
  <c r="I32" i="1" s="1"/>
  <c r="I31" i="1" s="1"/>
  <c r="F30" i="1"/>
  <c r="F29" i="1"/>
  <c r="F28" i="1"/>
  <c r="I28" i="1" s="1"/>
  <c r="F27" i="1"/>
  <c r="I27" i="1" s="1"/>
  <c r="I26" i="1" s="1"/>
  <c r="F25" i="1"/>
  <c r="F24" i="1"/>
  <c r="F23" i="1" s="1"/>
  <c r="F22" i="1"/>
  <c r="I22" i="1" s="1"/>
  <c r="F21" i="1"/>
  <c r="I21" i="1" s="1"/>
  <c r="F20" i="1"/>
  <c r="F18" i="1"/>
  <c r="F17" i="1"/>
  <c r="I17" i="1" s="1"/>
  <c r="F16" i="1"/>
  <c r="I16" i="1" s="1"/>
  <c r="F15" i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G37" i="1" s="1"/>
  <c r="H10" i="1"/>
  <c r="G10" i="1"/>
  <c r="H7" i="1"/>
  <c r="H37" i="1" s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I10" i="1" l="1"/>
  <c r="F7" i="1"/>
  <c r="F19" i="1"/>
  <c r="F10" i="1"/>
  <c r="I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<sst xmlns="http://schemas.openxmlformats.org/spreadsheetml/2006/main" count="65" uniqueCount="65">
  <si>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</si>
  <si>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</si>
  <si>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</si>
  <si>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</si>
  <si>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</si>
  <si>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</si>
  <si>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</si>
  <si>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</si>
  <si>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</si>
  <si>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</si>
  <si>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</si>
  <si>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</si>
  <si>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</si>
  <si>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</si>
  <si>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</si>
  <si>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</si>
  <si>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</si>
  <si>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</si>
  <si>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</si>
  <si>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</si>
  <si>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</si>
  <si>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</si>
  <si>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</si>
  <si>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</si>
  <si>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</si>
  <si>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</si>
  <si>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</si>
  <si>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</si>
  <si>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</si>
  <si>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</si>
  <si>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</si>
  <si>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</si>
  <si>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</si>
  <si>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</si>
  <si>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</si>
  <si>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</si>
  <si>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</si>
  <si>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Nombre del ente público
Gasto por Categoría Programática
Del XXXX al XXXX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</si>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</sst>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0" borderId="14" xfId="0" applyNumberFormat="1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37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38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41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39</v>
      </c>
      <c r="G4" s="6">
        <v>4</v>
      </c>
      <c r="H4" s="6">
        <v>5</v>
      </c>
      <c r="I4" s="6" t="s">
        <v>40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42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50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25621830</v>
      </c>
      <c r="E10" s="18">
        <f>SUM(E11:E18)</f>
        <v>0</v>
      </c>
      <c r="F10" s="18">
        <f t="shared" ref="F10:I10" si="1">SUM(F11:F18)</f>
        <v>25621830</v>
      </c>
      <c r="G10" s="18">
        <f t="shared" si="1"/>
        <v>13705927.59</v>
      </c>
      <c r="H10" s="18">
        <f t="shared" si="1"/>
        <v>0</v>
      </c>
      <c r="I10" s="18">
        <f t="shared" si="1"/>
        <v>11915902.41</v>
      </c>
    </row>
    <row r="11" spans="1:9" x14ac:dyDescent="0.2">
      <c r="A11" s="27" t="s">
        <v>47</v>
      </c>
      <c r="B11" s="9"/>
      <c r="C11" s="3" t="s">
        <v>4</v>
      </c>
      <c r="D11" s="19">
        <v>25621830</v>
      </c>
      <c r="E11" s="19">
        <v>0</v>
      </c>
      <c r="F11" s="19">
        <f t="shared" ref="F11:F18" si="2">D11+E11</f>
        <v>25621830</v>
      </c>
      <c r="G11" s="19">
        <v>13705927.59</v>
      </c>
      <c r="H11" s="19">
        <v>0</v>
      </c>
      <c r="I11" s="19">
        <f t="shared" ref="I11:I18" si="3">F11-G11</f>
        <v>11915902.41</v>
      </c>
    </row>
    <row r="12" spans="1:9" x14ac:dyDescent="0.2">
      <c r="A12" s="27" t="s">
        <v>53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45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43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49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64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46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54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55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44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56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52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51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57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58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59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60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61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63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48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62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25621830</v>
      </c>
      <c r="E37" s="24">
        <f t="shared" ref="E37:I37" si="16">SUM(E7+E10+E19+E23+E26+E31)</f>
        <v>0</v>
      </c>
      <c r="F37" s="24">
        <f t="shared" si="16"/>
        <v>25621830</v>
      </c>
      <c r="G37" s="24">
        <f t="shared" si="16"/>
        <v>13705927.59</v>
      </c>
      <c r="H37" s="24">
        <f t="shared" si="16"/>
        <v>0</v>
      </c>
      <c r="I37" s="24">
        <f t="shared" si="16"/>
        <v>11915902.41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2022-10-17T18:38:40Z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