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E8440EF7-2C2F-47D6-B92F-4F56236D1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<sst xmlns="http://schemas.openxmlformats.org/spreadsheetml/2006/main" count="61" uniqueCount="52">
  <si>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</si>
  <si>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</si>
  <si>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</si>
  <si>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</si>
  <si>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</si>
  <si>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</si>
  <si>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</si>
  <si>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</si>
  <si>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</si>
  <si>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</si>
  <si>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</si>
  <si>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</si>
  <si>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</si>
  <si>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</si>
  <si>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</si>
  <si>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</si>
  <si>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</si>
  <si>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</si>
  <si>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</si>
  <si>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</si>
  <si>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</si>
  <si>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</si>
  <si>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</si>
  <si>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</si>
  <si>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</si>
  <si>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</si>
  <si>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</si>
  <si>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</si>
  <si>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</si>
  <si>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</si>
  <si>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</si>
  <si>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</si>
  <si>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</si>
  <si>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</si>
  <si>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</si>
  <si>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</si>
  <si>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</si>
  <si>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</si>
  <si>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</si>
  <si>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</si>
  <si>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</si>
  <si>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</si>
  <si>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</si>
  <si>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</si>
  <si>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</si>
  <si>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</si>
  <si>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</si>
  <si>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</si>
  <si>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</si>
  <si>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</si>
  <si>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</si>
  <si>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Salvatierra, Gto.
Estado de Flujos de Efectivo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</si>
</sst>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10714649.74</v>
      </c>
      <c r="E5" s="14">
        <f>SUM(E6:E15)</f>
        <v>19555790.439999998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10407315.65</v>
      </c>
      <c r="E9" s="17">
        <v>17746222.539999999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63448.04</v>
      </c>
      <c r="E11" s="17">
        <v>590243.69999999995</v>
      </c>
    </row>
    <row r="12" spans="1:5" x14ac:dyDescent="0.2">
      <c r="A12" s="26">
        <v>4170</v>
      </c>
      <c r="C12" s="15" t="s">
        <v>45</v>
      </c>
      <c r="D12" s="16">
        <v>243886.05</v>
      </c>
      <c r="E12" s="17">
        <v>1219324.2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0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0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0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10714649.74</v>
      </c>
      <c r="E33" s="14">
        <f>E5-E16</f>
        <v>19555790.439999998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153804.38</v>
      </c>
      <c r="E47" s="14">
        <f>SUM(E48+E51)</f>
        <v>1941729.25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-300000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-300000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153804.38</v>
      </c>
      <c r="E51" s="17">
        <v>2241729.25</v>
      </c>
    </row>
    <row r="52" spans="1:5" x14ac:dyDescent="0.2">
      <c r="A52" s="4"/>
      <c r="B52" s="11" t="s">
        <v>7</v>
      </c>
      <c r="C52" s="12"/>
      <c r="D52" s="13">
        <f>SUM(D53+D56)</f>
        <v>2318000.7200000002</v>
      </c>
      <c r="E52" s="14">
        <f>SUM(E53+E56)</f>
        <v>1128494.3500000001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2318000.7200000002</v>
      </c>
      <c r="E56" s="17">
        <v>1128494.3500000001</v>
      </c>
    </row>
    <row r="57" spans="1:5" x14ac:dyDescent="0.2">
      <c r="A57" s="18" t="s">
        <v>38</v>
      </c>
      <c r="C57" s="19"/>
      <c r="D57" s="13">
        <f>D47-D52</f>
        <v>-2164196.3400000003</v>
      </c>
      <c r="E57" s="14">
        <f>E47-E52</f>
        <v>813234.89999999991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8550453.4000000004</v>
      </c>
      <c r="E59" s="14">
        <f>E57+E44+E33</f>
        <v>20369025.339999996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64400.38</v>
      </c>
      <c r="E61" s="14">
        <v>46719.08</v>
      </c>
    </row>
    <row r="62" spans="1:5" x14ac:dyDescent="0.2">
      <c r="A62" s="18" t="s">
        <v>41</v>
      </c>
      <c r="C62" s="19"/>
      <c r="D62" s="13">
        <v>15420.9</v>
      </c>
      <c r="E62" s="14">
        <v>64400.38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2022-10-17T18:16:11Z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