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TERCER TRIMESTRE 20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57" i="1" s="1"/>
  <c r="D161" i="1"/>
  <c r="D158" i="1"/>
  <c r="D154" i="1"/>
  <c r="D147" i="1" s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69" i="1"/>
  <c r="C167" i="1"/>
  <c r="C164" i="1"/>
  <c r="C161" i="1"/>
  <c r="C158" i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14" i="1" s="1"/>
  <c r="C104" i="1"/>
  <c r="C94" i="1"/>
  <c r="C87" i="1"/>
  <c r="C77" i="1"/>
  <c r="C75" i="1"/>
  <c r="C73" i="1"/>
  <c r="C67" i="1"/>
  <c r="C64" i="1"/>
  <c r="C63" i="1" s="1"/>
  <c r="C56" i="1"/>
  <c r="C52" i="1"/>
  <c r="C51" i="1"/>
  <c r="C48" i="1"/>
  <c r="C43" i="1"/>
  <c r="C33" i="1"/>
  <c r="C28" i="1"/>
  <c r="C22" i="1"/>
  <c r="C20" i="1"/>
  <c r="C14" i="1"/>
  <c r="C5" i="1"/>
  <c r="D172" i="1" l="1"/>
  <c r="C86" i="1"/>
  <c r="C4" i="1"/>
  <c r="C3" i="1" s="1"/>
  <c r="C157" i="1"/>
  <c r="D4" i="1"/>
  <c r="D114" i="1"/>
  <c r="C172" i="1"/>
  <c r="D86" i="1"/>
  <c r="D3" i="1"/>
  <c r="C85" i="1" l="1"/>
  <c r="C207" i="1" s="1"/>
  <c r="D85" i="1"/>
  <c r="D207" i="1" s="1"/>
</calcChain>
</file>

<file path=xl/sharedStrings.xml><?xml version="1.0" encoding="utf-8"?>
<sst xmlns="http://schemas.openxmlformats.org/spreadsheetml/2006/main" count="237" uniqueCount="223">
  <si>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</si>
  <si>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</si>
  <si>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</si>
  <si>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</si>
  <si>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</si>
  <si>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</si>
  <si>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</si>
  <si>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</si>
  <si>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</si>
  <si>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</si>
  <si>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</si>
  <si>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</si>
  <si>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</si>
  <si>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</si>
  <si>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</si>
  <si>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</si>
  <si>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</si>
  <si>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</si>
  <si>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</si>
  <si>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</si>
  <si>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</si>
  <si>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</si>
  <si>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</si>
  <si>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</si>
  <si>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</si>
  <si>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</si>
  <si>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</si>
  <si>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</si>
  <si>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</si>
  <si>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</si>
  <si>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</si>
  <si>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</si>
  <si>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</si>
  <si>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</si>
  <si>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</si>
  <si>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</si>
  <si>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</si>
  <si>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</si>
  <si>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</si>
  <si>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</si>
  <si>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</si>
  <si>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</si>
  <si>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</si>
  <si>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</si>
  <si>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</si>
  <si>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</si>
  <si>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</si>
  <si>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</si>
  <si>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</si>
  <si>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</si>
  <si>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</si>
  <si>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</si>
  <si>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</si>
  <si>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</si>
  <si>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</si>
  <si>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</si>
  <si>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</si>
  <si>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</si>
  <si>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</si>
  <si>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</si>
  <si>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</si>
  <si>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</si>
  <si>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</si>
  <si>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</si>
  <si>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</si>
  <si>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</si>
  <si>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</si>
  <si>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</si>
  <si>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</si>
  <si>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</si>
  <si>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</si>
  <si>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</si>
  <si>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</si>
  <si>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</si>
  <si>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</si>
  <si>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</si>
  <si>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</si>
  <si>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</si>
  <si>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</si>
  <si>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</si>
  <si>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</si>
  <si>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</si>
  <si>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</si>
  <si>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</si>
  <si>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</si>
  <si>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</si>
  <si>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</si>
  <si>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</si>
  <si>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</si>
  <si>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</si>
  <si>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</si>
  <si>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</si>
  <si>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</si>
  <si>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</si>
  <si>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</si>
  <si>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</si>
  <si>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</si>
  <si>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</si>
  <si>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</si>
  <si>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</si>
  <si>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</si>
  <si>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</si>
  <si>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</si>
  <si>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</si>
  <si>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</si>
  <si>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</si>
  <si>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</si>
  <si>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</si>
  <si>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</si>
  <si>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</si>
  <si>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</si>
  <si>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</si>
  <si>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</si>
  <si>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</si>
  <si>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</si>
  <si>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</si>
  <si>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</si>
  <si>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</si>
  <si>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</si>
  <si>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</si>
  <si>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</si>
  <si>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</si>
  <si>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</si>
  <si>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</si>
  <si>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</si>
  <si>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</si>
  <si>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</si>
  <si>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</si>
  <si>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</si>
  <si>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</si>
  <si>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</si>
  <si>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</si>
  <si>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</si>
  <si>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</si>
  <si>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</si>
  <si>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</si>
  <si>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</si>
  <si>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</si>
  <si>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</si>
  <si>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</si>
  <si>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</si>
  <si>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</si>
  <si>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</si>
  <si>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</si>
  <si>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</si>
  <si>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</si>
  <si>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</si>
  <si>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</si>
  <si>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</si>
  <si>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</si>
  <si>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</si>
  <si>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</si>
  <si>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</si>
  <si>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</si>
  <si>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</si>
  <si>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</si>
  <si>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</si>
  <si>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</si>
  <si>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</si>
  <si>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</si>
  <si>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</si>
  <si>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</si>
  <si>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</si>
  <si>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</si>
  <si>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</si>
  <si>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</si>
  <si>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</si>
  <si>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</si>
  <si>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</si>
  <si>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</si>
  <si>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</si>
  <si>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</si>
  <si>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</si>
  <si>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</si>
  <si>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</si>
  <si>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</si>
  <si>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</si>
  <si>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</si>
  <si>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</si>
  <si>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</si>
  <si>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</si>
  <si>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</si>
  <si>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</si>
  <si>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</si>
  <si>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</si>
  <si>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</si>
  <si>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</si>
  <si>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</si>
  <si>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</si>
  <si>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</si>
  <si>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</si>
  <si>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</si>
  <si>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</si>
  <si>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</si>
  <si>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</si>
  <si>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</si>
  <si>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</si>
  <si>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</si>
  <si>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</si>
  <si>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</si>
  <si>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</si>
  <si>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</si>
  <si>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</si>
  <si>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</si>
  <si>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</si>
  <si>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</si>
  <si>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</si>
  <si>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</si>
  <si>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</si>
  <si>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</si>
  <si>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</si>
  <si>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</si>
  <si>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</si>
  <si>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</si>
  <si>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</si>
  <si>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</si>
  <si>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SISTEMA MUNICIPAL DE AGUA POTABLE Y ALCANTARILLADO PARA EL MUNICIPIO DE SALVATIERRA GTO
DEL 1 DE ENERO AL AL 30 DE SEPTIEMBRE DEL 2020</t>
  </si>
  <si>
    <t>Ing. Agustin Rosillo Chavez</t>
  </si>
  <si>
    <t>Lic. Karla Alejandrina Lanuza Hernandez</t>
  </si>
  <si>
    <t>Director General</t>
  </si>
  <si>
    <t>Presidente del Consejo Directivo</t>
  </si>
  <si>
    <t>C.P. Francisco Ramos Ortega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</si>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</sst>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9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93" activePane="bottomLeft" state="frozen"/>
      <selection pane="bottomLeft" activeCell="D227" sqref="D227"/>
    </sheetView>
  </sheetViews>
  <sheetFormatPr baseColWidth="10" defaultRowHeight="11.25" x14ac:dyDescent="0.2"/>
  <cols>
    <col min="1" max="1" width="26" style="1" customWidth="1"/>
    <col min="2" max="2" width="80.83203125" style="8" customWidth="1"/>
    <col min="3" max="3" width="25.83203125" style="16" customWidth="1"/>
    <col min="4" max="4" width="33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6" t="s">
        <v>216</v>
      </c>
      <c r="B1" s="37"/>
      <c r="C1" s="37"/>
      <c r="D1" s="37"/>
      <c r="E1" s="38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16442539.439999999</v>
      </c>
      <c r="D3" s="4">
        <f>SUM(D4+D51+D63)</f>
        <v>20836248.689999998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16442539.439999999</v>
      </c>
      <c r="D4" s="4">
        <f>SUM(D5+D14+D20+D22+D28+D33+D43+D48)</f>
        <v>20836248.689999998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19385790.98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18806244.100000001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579546.88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952826.30999999994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23392.59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929433.72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16442539.439999999</v>
      </c>
      <c r="D43" s="9">
        <f>SUM(D44:D47)</f>
        <v>497631.4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16442539.439999999</v>
      </c>
      <c r="D46" s="9">
        <v>497631.4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0</v>
      </c>
      <c r="D51" s="4">
        <f>SUM(D52+D56)</f>
        <v>0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0</v>
      </c>
      <c r="D52" s="9">
        <f>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13375645.260000002</v>
      </c>
      <c r="D85" s="4">
        <f>SUM(D86+D114+D147+D157+D172+D204)</f>
        <v>18587870.609999999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13375645.260000002</v>
      </c>
      <c r="D86" s="4">
        <f>SUM(D87+D94+D104)</f>
        <v>18507117.18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6265232.96</v>
      </c>
      <c r="D87" s="9">
        <f>SUM(D88:D93)</f>
        <v>9047736.8399999999</v>
      </c>
      <c r="E87" s="11"/>
    </row>
    <row r="88" spans="1:5" x14ac:dyDescent="0.2">
      <c r="A88" s="7">
        <v>5111</v>
      </c>
      <c r="B88" s="25" t="s">
        <v>84</v>
      </c>
      <c r="C88" s="9">
        <v>3778911.62</v>
      </c>
      <c r="D88" s="9">
        <v>4934825.4400000004</v>
      </c>
      <c r="E88" s="11"/>
    </row>
    <row r="89" spans="1:5" x14ac:dyDescent="0.2">
      <c r="A89" s="7">
        <v>5112</v>
      </c>
      <c r="B89" s="25" t="s">
        <v>85</v>
      </c>
      <c r="C89" s="9">
        <v>283881.33</v>
      </c>
      <c r="D89" s="9">
        <v>744126.48</v>
      </c>
      <c r="E89" s="11"/>
    </row>
    <row r="90" spans="1:5" x14ac:dyDescent="0.2">
      <c r="A90" s="7">
        <v>5113</v>
      </c>
      <c r="B90" s="25" t="s">
        <v>86</v>
      </c>
      <c r="C90" s="9">
        <v>219470.42</v>
      </c>
      <c r="D90" s="9">
        <v>1195044.3700000001</v>
      </c>
      <c r="E90" s="11"/>
    </row>
    <row r="91" spans="1:5" x14ac:dyDescent="0.2">
      <c r="A91" s="7">
        <v>5114</v>
      </c>
      <c r="B91" s="25" t="s">
        <v>87</v>
      </c>
      <c r="C91" s="9">
        <v>872135.45</v>
      </c>
      <c r="D91" s="9">
        <v>873440.29</v>
      </c>
      <c r="E91" s="11"/>
    </row>
    <row r="92" spans="1:5" x14ac:dyDescent="0.2">
      <c r="A92" s="7">
        <v>5115</v>
      </c>
      <c r="B92" s="25" t="s">
        <v>88</v>
      </c>
      <c r="C92" s="9">
        <v>1110834.1399999999</v>
      </c>
      <c r="D92" s="9">
        <v>1300300.26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1203404.4099999999</v>
      </c>
      <c r="D94" s="9">
        <f>SUM(D95:D103)</f>
        <v>1690636.71</v>
      </c>
      <c r="E94" s="11"/>
    </row>
    <row r="95" spans="1:5" x14ac:dyDescent="0.2">
      <c r="A95" s="7">
        <v>5121</v>
      </c>
      <c r="B95" s="25" t="s">
        <v>91</v>
      </c>
      <c r="C95" s="9">
        <v>142783.75</v>
      </c>
      <c r="D95" s="9">
        <v>163046.62</v>
      </c>
      <c r="E95" s="11"/>
    </row>
    <row r="96" spans="1:5" x14ac:dyDescent="0.2">
      <c r="A96" s="7">
        <v>5122</v>
      </c>
      <c r="B96" s="25" t="s">
        <v>92</v>
      </c>
      <c r="C96" s="9">
        <v>45697.35</v>
      </c>
      <c r="D96" s="9">
        <v>53159.77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334596.09999999998</v>
      </c>
      <c r="D98" s="9">
        <v>993691.14</v>
      </c>
      <c r="E98" s="11"/>
    </row>
    <row r="99" spans="1:5" x14ac:dyDescent="0.2">
      <c r="A99" s="7">
        <v>5125</v>
      </c>
      <c r="B99" s="25" t="s">
        <v>95</v>
      </c>
      <c r="C99" s="9">
        <v>160072.22</v>
      </c>
      <c r="D99" s="9">
        <v>40201.019999999997</v>
      </c>
      <c r="E99" s="11"/>
    </row>
    <row r="100" spans="1:5" x14ac:dyDescent="0.2">
      <c r="A100" s="7">
        <v>5126</v>
      </c>
      <c r="B100" s="25" t="s">
        <v>96</v>
      </c>
      <c r="C100" s="9">
        <v>126269.08</v>
      </c>
      <c r="D100" s="9">
        <v>318493.94</v>
      </c>
      <c r="E100" s="11"/>
    </row>
    <row r="101" spans="1:5" x14ac:dyDescent="0.2">
      <c r="A101" s="7">
        <v>5127</v>
      </c>
      <c r="B101" s="25" t="s">
        <v>97</v>
      </c>
      <c r="C101" s="9">
        <v>277.70999999999998</v>
      </c>
      <c r="D101" s="9">
        <v>82626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393708.2</v>
      </c>
      <c r="D103" s="9">
        <v>39418.22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5907007.8900000006</v>
      </c>
      <c r="D104" s="9">
        <f>SUM(D105:D113)</f>
        <v>7768743.629999999</v>
      </c>
      <c r="E104" s="11"/>
    </row>
    <row r="105" spans="1:5" x14ac:dyDescent="0.2">
      <c r="A105" s="7">
        <v>5131</v>
      </c>
      <c r="B105" s="25" t="s">
        <v>101</v>
      </c>
      <c r="C105" s="9">
        <v>4951900.83</v>
      </c>
      <c r="D105" s="9">
        <v>6669067.0499999998</v>
      </c>
      <c r="E105" s="11"/>
    </row>
    <row r="106" spans="1:5" x14ac:dyDescent="0.2">
      <c r="A106" s="7">
        <v>5132</v>
      </c>
      <c r="B106" s="25" t="s">
        <v>102</v>
      </c>
      <c r="C106" s="9">
        <v>83050</v>
      </c>
      <c r="D106" s="9">
        <v>153050</v>
      </c>
      <c r="E106" s="11"/>
    </row>
    <row r="107" spans="1:5" x14ac:dyDescent="0.2">
      <c r="A107" s="7">
        <v>5133</v>
      </c>
      <c r="B107" s="25" t="s">
        <v>103</v>
      </c>
      <c r="C107" s="9">
        <v>6448.28</v>
      </c>
      <c r="D107" s="9">
        <v>113095.71</v>
      </c>
      <c r="E107" s="11"/>
    </row>
    <row r="108" spans="1:5" x14ac:dyDescent="0.2">
      <c r="A108" s="7">
        <v>5134</v>
      </c>
      <c r="B108" s="25" t="s">
        <v>104</v>
      </c>
      <c r="C108" s="9">
        <v>25786.080000000002</v>
      </c>
      <c r="D108" s="9">
        <v>38920.03</v>
      </c>
      <c r="E108" s="11"/>
    </row>
    <row r="109" spans="1:5" x14ac:dyDescent="0.2">
      <c r="A109" s="7">
        <v>5135</v>
      </c>
      <c r="B109" s="25" t="s">
        <v>105</v>
      </c>
      <c r="C109" s="9">
        <v>712588.59</v>
      </c>
      <c r="D109" s="9">
        <v>655155.64</v>
      </c>
      <c r="E109" s="11"/>
    </row>
    <row r="110" spans="1:5" x14ac:dyDescent="0.2">
      <c r="A110" s="7">
        <v>5136</v>
      </c>
      <c r="B110" s="25" t="s">
        <v>106</v>
      </c>
      <c r="C110" s="9">
        <v>12814.65</v>
      </c>
      <c r="D110" s="9">
        <v>80961.5</v>
      </c>
      <c r="E110" s="11"/>
    </row>
    <row r="111" spans="1:5" x14ac:dyDescent="0.2">
      <c r="A111" s="7">
        <v>5137</v>
      </c>
      <c r="B111" s="25" t="s">
        <v>107</v>
      </c>
      <c r="C111" s="9">
        <v>1026.2</v>
      </c>
      <c r="D111" s="9">
        <v>9079.35</v>
      </c>
      <c r="E111" s="11"/>
    </row>
    <row r="112" spans="1:5" x14ac:dyDescent="0.2">
      <c r="A112" s="7">
        <v>5138</v>
      </c>
      <c r="B112" s="25" t="s">
        <v>108</v>
      </c>
      <c r="C112" s="9">
        <v>1572.45</v>
      </c>
      <c r="D112" s="9">
        <v>2323</v>
      </c>
      <c r="E112" s="11"/>
    </row>
    <row r="113" spans="1:5" x14ac:dyDescent="0.2">
      <c r="A113" s="7">
        <v>5139</v>
      </c>
      <c r="B113" s="25" t="s">
        <v>109</v>
      </c>
      <c r="C113" s="9">
        <v>111820.81</v>
      </c>
      <c r="D113" s="9">
        <v>47091.35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0</v>
      </c>
      <c r="D114" s="4">
        <f>SUM(D115+D118+D121+D124+D129+D133+D136+D138+D144)</f>
        <v>0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0</v>
      </c>
      <c r="D124" s="9">
        <f>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80753.429999999993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80753.429999999993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80509.429999999993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244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3066894.1799999978</v>
      </c>
      <c r="D207" s="14">
        <f>D3-D85</f>
        <v>2248378.0799999982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ht="11.25" customHeight="1" x14ac:dyDescent="0.2">
      <c r="A211" s="32" t="s">
        <v>221</v>
      </c>
      <c r="B211" s="32" t="s">
        <v>217</v>
      </c>
      <c r="C211" s="32"/>
      <c r="D211" s="32" t="s">
        <v>218</v>
      </c>
    </row>
    <row r="212" spans="1:4" ht="11.25" customHeight="1" x14ac:dyDescent="0.2">
      <c r="A212" s="33" t="s">
        <v>222</v>
      </c>
      <c r="B212" s="32" t="s">
        <v>219</v>
      </c>
      <c r="C212" s="33"/>
      <c r="D212" s="33" t="s">
        <v>220</v>
      </c>
    </row>
    <row r="213" spans="1:4" x14ac:dyDescent="0.2">
      <c r="A213" s="33"/>
      <c r="B213" s="32"/>
      <c r="C213" s="33"/>
      <c r="D213" s="33"/>
    </row>
    <row r="214" spans="1:4" ht="22.5" x14ac:dyDescent="0.2">
      <c r="A214" s="33"/>
      <c r="B214" s="34" t="s">
        <v>212</v>
      </c>
      <c r="C214" s="35"/>
      <c r="D214" s="34" t="s">
        <v>212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2020-10-16T15:37:07Z</cp:lastPrinted>
  <dcterms:created xsi:type="dcterms:W3CDTF">2012-12-11T20:29:16Z</dcterms:created>
  <dcterms:modified xsi:type="dcterms:W3CDTF">2020-10-16T15:41:07Z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