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segundo trimestre 2020\"/>
    </mc:Choice>
  </mc:AlternateContent>
  <bookViews>
    <workbookView xWindow="0" yWindow="0" windowWidth="19200" windowHeight="1194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<sst xmlns="http://schemas.openxmlformats.org/spreadsheetml/2006/main" count="980" uniqueCount="645">
  <si>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</si>
  <si>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</si>
  <si>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</si>
  <si>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</si>
  <si>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</si>
  <si>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</si>
  <si>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</si>
  <si>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</si>
  <si>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</si>
  <si>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</si>
  <si>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</si>
  <si>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</si>
  <si>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</si>
  <si>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</si>
  <si>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</si>
  <si>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</si>
  <si>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</si>
  <si>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</si>
  <si>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</si>
  <si>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</si>
  <si>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</si>
  <si>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</si>
  <si>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</si>
  <si>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</si>
  <si>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</si>
  <si>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</si>
  <si>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</si>
  <si>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</si>
  <si>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</si>
  <si>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</si>
  <si>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</si>
  <si>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</si>
  <si>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</si>
  <si>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</si>
  <si>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</si>
  <si>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</si>
  <si>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</si>
  <si>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</si>
  <si>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</si>
  <si>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</si>
  <si>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</si>
  <si>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</si>
  <si>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</si>
  <si>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</si>
  <si>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</si>
  <si>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</si>
  <si>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</si>
  <si>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</si>
  <si>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</si>
  <si>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</si>
  <si>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</si>
  <si>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</si>
  <si>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</si>
  <si>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</si>
  <si>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</si>
  <si>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</si>
  <si>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</si>
  <si>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</si>
  <si>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</si>
  <si>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</si>
  <si>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</si>
  <si>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</si>
  <si>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</si>
  <si>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</si>
  <si>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</si>
  <si>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</si>
  <si>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</si>
  <si>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</si>
  <si>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</si>
  <si>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</si>
  <si>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</si>
  <si>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</si>
  <si>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</si>
  <si>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</si>
  <si>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</si>
  <si>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</si>
  <si>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</si>
  <si>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</si>
  <si>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</si>
  <si>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</si>
  <si>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</si>
  <si>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</si>
  <si>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</si>
  <si>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</si>
  <si>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</si>
  <si>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</si>
  <si>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</si>
  <si>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</si>
  <si>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</si>
  <si>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</si>
  <si>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</si>
  <si>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</si>
  <si>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</si>
  <si>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</si>
  <si>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</si>
  <si>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</si>
  <si>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</si>
  <si>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</si>
  <si>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</si>
  <si>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</si>
  <si>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</si>
  <si>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</si>
  <si>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</si>
  <si>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</si>
  <si>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</si>
  <si>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</si>
  <si>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</si>
  <si>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</si>
  <si>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</si>
  <si>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</si>
  <si>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</si>
  <si>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</si>
  <si>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</si>
  <si>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</si>
  <si>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</si>
  <si>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</si>
  <si>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</si>
  <si>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</si>
  <si>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</si>
  <si>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</si>
  <si>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</si>
  <si>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</si>
  <si>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</si>
  <si>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</si>
  <si>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</si>
  <si>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</si>
  <si>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</si>
  <si>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</si>
  <si>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</si>
  <si>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</si>
  <si>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</si>
  <si>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</si>
  <si>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</si>
  <si>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</si>
  <si>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</si>
  <si>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</si>
  <si>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</si>
  <si>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</si>
  <si>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</si>
  <si>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</si>
  <si>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</si>
  <si>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</si>
  <si>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</si>
  <si>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</si>
  <si>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</si>
  <si>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</si>
  <si>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</si>
  <si>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</si>
  <si>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</si>
  <si>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</si>
  <si>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</si>
  <si>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</si>
  <si>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</si>
  <si>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</si>
  <si>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</si>
  <si>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</si>
  <si>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</si>
  <si>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</si>
  <si>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</si>
  <si>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</si>
  <si>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</si>
  <si>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</si>
  <si>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</si>
  <si>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</si>
  <si>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</si>
  <si>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</si>
  <si>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</si>
  <si>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</si>
  <si>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</si>
  <si>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</si>
  <si>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</si>
  <si>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</si>
  <si>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</si>
  <si>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</si>
  <si>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</si>
  <si>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</si>
  <si>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</si>
  <si>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</si>
  <si>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</si>
  <si>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</si>
  <si>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</si>
  <si>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</si>
  <si>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</si>
  <si>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</si>
  <si>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</si>
  <si>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</si>
  <si>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</si>
  <si>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</si>
  <si>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</si>
  <si>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</si>
  <si>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</si>
  <si>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</si>
  <si>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</si>
  <si>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</si>
  <si>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</si>
  <si>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</si>
  <si>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</si>
  <si>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</si>
  <si>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</si>
  <si>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</si>
  <si>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</si>
  <si>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</si>
  <si>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</si>
  <si>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</si>
  <si>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</si>
  <si>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</si>
  <si>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</si>
  <si>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</si>
  <si>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</si>
  <si>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</si>
  <si>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</si>
  <si>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</si>
  <si>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</si>
  <si>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</si>
  <si>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</si>
  <si>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</si>
  <si>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</si>
  <si>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</si>
  <si>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</si>
  <si>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</si>
  <si>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</si>
  <si>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</si>
  <si>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</si>
  <si>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</si>
  <si>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</si>
  <si>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</si>
  <si>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</si>
  <si>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</si>
  <si>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</si>
  <si>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</si>
  <si>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</si>
  <si>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</si>
  <si>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</si>
  <si>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</si>
  <si>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</si>
  <si>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</si>
  <si>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</si>
  <si>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</si>
  <si>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</si>
  <si>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</si>
  <si>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</si>
  <si>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</si>
  <si>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</si>
  <si>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</si>
  <si>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</si>
  <si>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</si>
  <si>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</si>
  <si>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</si>
  <si>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</si>
  <si>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</si>
  <si>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</si>
  <si>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</si>
  <si>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</si>
  <si>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</si>
  <si>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</si>
  <si>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</si>
  <si>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</si>
  <si>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</si>
  <si>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</si>
  <si>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</si>
  <si>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</si>
  <si>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</si>
  <si>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</si>
  <si>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</si>
  <si>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</si>
  <si>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</si>
  <si>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</si>
  <si>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</si>
  <si>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</si>
  <si>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</si>
  <si>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</si>
  <si>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</si>
  <si>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</si>
  <si>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</si>
  <si>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</si>
  <si>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</si>
  <si>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</si>
  <si>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</si>
  <si>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</si>
  <si>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</si>
  <si>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</si>
  <si>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</si>
  <si>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</si>
  <si>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</si>
  <si>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</si>
  <si>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</si>
  <si>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</si>
  <si>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</si>
  <si>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</si>
  <si>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</si>
  <si>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</si>
  <si>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</si>
  <si>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</si>
  <si>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</si>
  <si>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</si>
  <si>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</si>
  <si>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</si>
  <si>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</si>
  <si>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</si>
  <si>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</si>
  <si>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</si>
  <si>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</si>
  <si>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</si>
  <si>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</si>
  <si>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</si>
  <si>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</si>
  <si>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</si>
  <si>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</si>
  <si>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</si>
  <si>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</si>
  <si>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</si>
  <si>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</si>
  <si>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</si>
  <si>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</si>
  <si>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</si>
  <si>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</si>
  <si>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</si>
  <si>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</si>
  <si>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</si>
  <si>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</si>
  <si>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</si>
  <si>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</si>
  <si>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</si>
  <si>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</si>
  <si>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</si>
  <si>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</si>
  <si>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</si>
  <si>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</si>
  <si>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</si>
  <si>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</si>
  <si>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</si>
  <si>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</si>
  <si>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</si>
  <si>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</si>
  <si>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</si>
  <si>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</si>
  <si>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</si>
  <si>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</si>
  <si>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</si>
  <si>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</si>
  <si>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</si>
  <si>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</si>
  <si>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</si>
  <si>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</si>
  <si>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</si>
  <si>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</si>
  <si>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</si>
  <si>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</si>
  <si>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</si>
  <si>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</si>
  <si>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</si>
  <si>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</si>
  <si>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</si>
  <si>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</si>
  <si>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</si>
  <si>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</si>
  <si>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</si>
  <si>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</si>
  <si>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</si>
  <si>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</si>
  <si>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</si>
  <si>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</si>
  <si>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</si>
  <si>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</si>
  <si>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</si>
  <si>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</si>
  <si>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</si>
  <si>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</si>
  <si>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</si>
  <si>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</si>
  <si>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</si>
  <si>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</si>
  <si>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</si>
  <si>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</si>
  <si>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</si>
  <si>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</si>
  <si>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</si>
  <si>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</si>
  <si>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</si>
  <si>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</si>
  <si>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</si>
  <si>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</si>
  <si>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</si>
  <si>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</si>
  <si>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</si>
  <si>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</si>
  <si>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</si>
  <si>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</si>
  <si>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</si>
  <si>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</si>
  <si>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</si>
  <si>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</si>
  <si>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</si>
  <si>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</si>
  <si>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</si>
  <si>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</si>
  <si>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</si>
  <si>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</si>
  <si>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</si>
  <si>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</si>
  <si>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</si>
  <si>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</si>
  <si>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</si>
  <si>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</si>
  <si>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</si>
  <si>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</si>
  <si>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</si>
  <si>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</si>
  <si>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</si>
  <si>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</si>
  <si>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</si>
  <si>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</si>
  <si>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</si>
  <si>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</si>
  <si>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</si>
  <si>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</si>
  <si>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</si>
  <si>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</si>
  <si>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</si>
  <si>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</si>
  <si>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</si>
  <si>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</si>
  <si>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</si>
  <si>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</si>
  <si>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</si>
  <si>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</si>
  <si>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</si>
  <si>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</si>
  <si>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</si>
  <si>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</si>
  <si>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</si>
  <si>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</si>
  <si>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</si>
  <si>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</si>
  <si>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</si>
  <si>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</si>
  <si>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</si>
  <si>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</si>
  <si>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</si>
  <si>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</si>
  <si>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</si>
  <si>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</si>
  <si>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</si>
  <si>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</si>
  <si>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</si>
  <si>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</si>
  <si>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</si>
  <si>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</si>
  <si>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</si>
  <si>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</si>
  <si>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</si>
  <si>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</si>
  <si>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</si>
  <si>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</si>
  <si>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</si>
  <si>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</si>
  <si>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</si>
  <si>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</si>
  <si>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</si>
  <si>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</si>
  <si>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</si>
  <si>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</si>
  <si>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</si>
  <si>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</si>
  <si>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</si>
  <si>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</si>
  <si>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</si>
  <si>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</si>
  <si>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</si>
  <si>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</si>
  <si>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</si>
  <si>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</si>
  <si>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</si>
  <si>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</si>
  <si>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</si>
  <si>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</si>
  <si>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</si>
  <si>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</si>
  <si>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</si>
  <si>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</si>
  <si>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</si>
  <si>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</si>
  <si>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</si>
  <si>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</si>
  <si>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</si>
  <si>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</si>
  <si>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</si>
  <si>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</si>
  <si>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</si>
  <si>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</si>
  <si>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</si>
  <si>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</si>
  <si>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</si>
  <si>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</si>
  <si>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</si>
  <si>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</si>
  <si>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</si>
  <si>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</si>
  <si>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</si>
  <si>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</si>
  <si>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</si>
  <si>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</si>
  <si>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</si>
  <si>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</si>
  <si>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</si>
  <si>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</si>
  <si>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</si>
  <si>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</si>
  <si>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</si>
  <si>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</si>
  <si>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</si>
  <si>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</si>
  <si>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</si>
  <si>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</si>
  <si>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</si>
  <si>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</si>
  <si>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</si>
  <si>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</si>
  <si>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</si>
  <si>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</si>
  <si>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</si>
  <si>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</si>
  <si>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</si>
  <si>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</si>
  <si>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</si>
  <si>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</si>
  <si>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</si>
  <si>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</si>
  <si>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</si>
  <si>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</si>
  <si>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</si>
  <si>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</si>
  <si>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</si>
  <si>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</si>
  <si>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</si>
  <si>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</si>
  <si>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</si>
  <si>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</si>
  <si>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</si>
  <si>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</si>
  <si>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</si>
  <si>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</si>
  <si>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</si>
  <si>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</si>
  <si>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</si>
  <si>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</si>
  <si>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</si>
  <si>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</si>
  <si>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</si>
  <si>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</si>
  <si>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</si>
  <si>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</si>
  <si>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</si>
  <si>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</si>
  <si>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</si>
  <si>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</si>
  <si>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</si>
  <si>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</si>
  <si>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</si>
  <si>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</si>
  <si>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</si>
  <si>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</si>
  <si>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</si>
  <si>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</si>
  <si>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</si>
  <si>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</si>
  <si>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</si>
  <si>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</si>
  <si>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</si>
  <si>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</si>
  <si>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</si>
  <si>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</si>
  <si>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</si>
  <si>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</si>
  <si>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</si>
  <si>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</si>
  <si>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</si>
  <si>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</si>
  <si>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</si>
  <si>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</si>
  <si>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</si>
  <si>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</si>
  <si>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</si>
  <si>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</si>
  <si>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</si>
  <si>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</si>
  <si>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</si>
  <si>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</si>
  <si>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</si>
  <si>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</si>
  <si>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</si>
  <si>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</si>
  <si>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</si>
  <si>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</si>
  <si>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</si>
  <si>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</si>
  <si>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</si>
  <si>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</si>
  <si>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</si>
  <si>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</si>
  <si>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</si>
  <si>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</si>
  <si>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</si>
  <si>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</si>
  <si>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</si>
  <si>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</si>
  <si>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</si>
  <si>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</si>
  <si>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</si>
  <si>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</si>
  <si>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</si>
  <si>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</si>
  <si>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</si>
  <si>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</si>
  <si>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</si>
  <si>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</si>
  <si>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</si>
  <si>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</si>
  <si>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</si>
  <si>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</si>
  <si>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</si>
  <si>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</si>
  <si>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</si>
  <si>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</si>
  <si>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</si>
  <si>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</si>
  <si>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SISTEMA MUNICIPAL DE AGUA POTABLE Y ALCANTARILLADO PARA EL MUNICIPIO DE SALVATIERRA GTO</t>
  </si>
  <si>
    <t>Correspondiente del 1 de Enero al AL 30 DE JUNIO DEL 2020</t>
  </si>
  <si>
    <t>Bajo protesta de decir verdad declaramos que los Estados Financierosy sus notas,son razonablemente correctos y son responsabilidad del emisor.</t>
  </si>
  <si>
    <t xml:space="preserve"> </t>
  </si>
  <si>
    <t xml:space="preserve">ELABORO                                                                                  REVISO </t>
  </si>
  <si>
    <t>AUTORIZO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</si>
  <si>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</si>
  <si>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</si>
  <si>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</si>
  <si>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</si>
  <si>
    <t>ELABORO</t>
  </si>
  <si>
    <t>REVISO</t>
  </si>
  <si>
    <t xml:space="preserve">C.P. Francisco Ramos Ortega </t>
  </si>
  <si>
    <t xml:space="preserve">Ing. Agustin Rosillo Chavez </t>
  </si>
  <si>
    <t>Contador General</t>
  </si>
  <si>
    <t>Director general</t>
  </si>
  <si>
    <t xml:space="preserve">ELABORO                                                                              REVISO </t>
  </si>
  <si>
    <t>C.P. Francisco Ramos ortega                                                Ing Agustin Rosillo Chavez</t>
  </si>
  <si>
    <t>Contador General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</si>
</sst>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54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53" sqref="B53"/>
    </sheetView>
  </sheetViews>
  <sheetFormatPr baseColWidth="10" defaultColWidth="12.85546875" defaultRowHeight="11.25" x14ac:dyDescent="0.2"/>
  <cols>
    <col min="1" max="1" width="25.85546875" style="4" customWidth="1"/>
    <col min="2" max="2" width="73.85546875" style="4" bestFit="1" customWidth="1"/>
    <col min="3" max="3" width="20.28515625" style="4" customWidth="1"/>
    <col min="4" max="4" width="12.85546875" style="4"/>
    <col min="5" max="5" width="9.7109375" style="4" customWidth="1"/>
    <col min="6" max="16384" width="12.85546875" style="4"/>
  </cols>
  <sheetData>
    <row r="1" spans="1:5" ht="18.95" customHeight="1" x14ac:dyDescent="0.2">
      <c r="A1" s="143" t="s">
        <v>626</v>
      </c>
      <c r="B1" s="143"/>
      <c r="C1" s="19"/>
      <c r="D1" s="16" t="s">
        <v>197</v>
      </c>
      <c r="E1" s="17">
        <v>2020</v>
      </c>
    </row>
    <row r="2" spans="1:5" ht="18.95" customHeight="1" x14ac:dyDescent="0.2">
      <c r="A2" s="144" t="s">
        <v>509</v>
      </c>
      <c r="B2" s="144"/>
      <c r="C2" s="38"/>
      <c r="D2" s="16" t="s">
        <v>199</v>
      </c>
      <c r="E2" s="19" t="s">
        <v>200</v>
      </c>
    </row>
    <row r="3" spans="1:5" ht="18.95" customHeight="1" x14ac:dyDescent="0.2">
      <c r="A3" s="145" t="s">
        <v>627</v>
      </c>
      <c r="B3" s="145"/>
      <c r="C3" s="19"/>
      <c r="D3" s="16" t="s">
        <v>201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7" x14ac:dyDescent="0.2">
      <c r="A33" s="7"/>
      <c r="B33" s="9"/>
    </row>
    <row r="34" spans="1:7" x14ac:dyDescent="0.2">
      <c r="A34" s="47" t="s">
        <v>49</v>
      </c>
      <c r="B34" s="48" t="s">
        <v>44</v>
      </c>
    </row>
    <row r="35" spans="1:7" x14ac:dyDescent="0.2">
      <c r="A35" s="47" t="s">
        <v>50</v>
      </c>
      <c r="B35" s="48" t="s">
        <v>45</v>
      </c>
    </row>
    <row r="36" spans="1:7" x14ac:dyDescent="0.2">
      <c r="A36" s="7"/>
      <c r="B36" s="10"/>
    </row>
    <row r="37" spans="1:7" x14ac:dyDescent="0.2">
      <c r="A37" s="7"/>
      <c r="B37" s="8" t="s">
        <v>47</v>
      </c>
    </row>
    <row r="38" spans="1:7" x14ac:dyDescent="0.2">
      <c r="A38" s="7" t="s">
        <v>48</v>
      </c>
      <c r="B38" s="48" t="s">
        <v>32</v>
      </c>
    </row>
    <row r="39" spans="1:7" x14ac:dyDescent="0.2">
      <c r="A39" s="7"/>
      <c r="B39" s="48" t="s">
        <v>33</v>
      </c>
    </row>
    <row r="40" spans="1:7" ht="12" thickBot="1" x14ac:dyDescent="0.25">
      <c r="A40" s="11"/>
      <c r="B40" s="12"/>
    </row>
    <row r="43" spans="1:7" ht="22.5" x14ac:dyDescent="0.2">
      <c r="B43" s="140" t="s">
        <v>628</v>
      </c>
      <c r="C43" s="140"/>
      <c r="D43" s="140" t="s">
        <v>629</v>
      </c>
      <c r="E43" s="142"/>
      <c r="F43" s="142"/>
      <c r="G43" s="142"/>
    </row>
    <row r="44" spans="1:7" x14ac:dyDescent="0.2">
      <c r="B44" s="140"/>
      <c r="C44" s="140"/>
      <c r="D44" s="142"/>
      <c r="E44" s="142"/>
      <c r="F44" s="142"/>
      <c r="G44" s="142"/>
    </row>
    <row r="45" spans="1:7" x14ac:dyDescent="0.2">
      <c r="B45" s="140"/>
      <c r="C45" s="140"/>
      <c r="D45" s="142"/>
      <c r="E45" s="142"/>
      <c r="F45" s="142"/>
      <c r="G45" s="142"/>
    </row>
    <row r="46" spans="1:7" x14ac:dyDescent="0.2">
      <c r="B46" s="140"/>
      <c r="C46" s="140"/>
      <c r="D46" s="142"/>
      <c r="E46" s="142"/>
      <c r="F46" s="142"/>
      <c r="G46" s="142"/>
    </row>
    <row r="47" spans="1:7" x14ac:dyDescent="0.2">
      <c r="B47" s="140"/>
      <c r="C47" s="140"/>
      <c r="D47" s="142"/>
      <c r="E47" s="142"/>
      <c r="F47" s="142"/>
      <c r="G47" s="142"/>
    </row>
    <row r="48" spans="1:7" x14ac:dyDescent="0.2">
      <c r="B48" s="140"/>
      <c r="C48" s="140"/>
      <c r="D48" s="142" t="s">
        <v>629</v>
      </c>
      <c r="E48" s="142"/>
      <c r="F48" s="142"/>
      <c r="G48" s="142"/>
    </row>
    <row r="49" spans="1:7" x14ac:dyDescent="0.2">
      <c r="A49" s="140" t="s">
        <v>636</v>
      </c>
      <c r="B49" s="142" t="s">
        <v>637</v>
      </c>
      <c r="C49" s="142" t="s">
        <v>631</v>
      </c>
      <c r="D49" s="105"/>
      <c r="E49" s="105"/>
      <c r="F49" s="105"/>
      <c r="G49" s="142"/>
    </row>
    <row r="50" spans="1:7" ht="11.25" customHeight="1" x14ac:dyDescent="0.2">
      <c r="A50" s="140" t="s">
        <v>638</v>
      </c>
      <c r="B50" s="142" t="s">
        <v>639</v>
      </c>
      <c r="C50" s="142" t="s">
        <v>633</v>
      </c>
      <c r="D50" s="105"/>
      <c r="E50" s="105"/>
      <c r="F50" s="105"/>
      <c r="G50" s="142"/>
    </row>
    <row r="51" spans="1:7" x14ac:dyDescent="0.2">
      <c r="A51" s="140" t="s">
        <v>640</v>
      </c>
      <c r="B51" s="142" t="s">
        <v>641</v>
      </c>
      <c r="C51" s="142" t="s">
        <v>635</v>
      </c>
      <c r="D51" s="105"/>
      <c r="E51" s="105"/>
      <c r="F51" s="105"/>
      <c r="G51" s="142"/>
    </row>
    <row r="52" spans="1:7" x14ac:dyDescent="0.2">
      <c r="B52" s="22"/>
      <c r="C52" s="22"/>
      <c r="D52" s="142" t="s">
        <v>629</v>
      </c>
      <c r="E52" s="105"/>
      <c r="F52" s="105"/>
      <c r="G52" s="22"/>
    </row>
    <row r="53" spans="1:7" x14ac:dyDescent="0.2">
      <c r="B53" s="22"/>
      <c r="C53" s="22"/>
      <c r="D53" s="22"/>
      <c r="E53" s="22"/>
      <c r="F53" s="22"/>
      <c r="G53" s="22"/>
    </row>
    <row r="54" spans="1:7" x14ac:dyDescent="0.2">
      <c r="B54" s="22"/>
      <c r="C54" s="22"/>
      <c r="D54" s="22"/>
      <c r="E54" s="22"/>
      <c r="F54" s="22"/>
      <c r="G54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workbookViewId="0">
      <selection activeCell="C6" sqref="C6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29.5703125" style="41" customWidth="1"/>
    <col min="4" max="16384" width="11.42578125" style="41"/>
  </cols>
  <sheetData>
    <row r="1" spans="1:3" s="39" customFormat="1" ht="18" customHeight="1" x14ac:dyDescent="0.25">
      <c r="A1" s="149" t="s">
        <v>626</v>
      </c>
      <c r="B1" s="150"/>
      <c r="C1" s="151"/>
    </row>
    <row r="2" spans="1:3" s="39" customFormat="1" ht="18" customHeight="1" x14ac:dyDescent="0.25">
      <c r="A2" s="152" t="s">
        <v>506</v>
      </c>
      <c r="B2" s="153"/>
      <c r="C2" s="154"/>
    </row>
    <row r="3" spans="1:3" s="39" customFormat="1" ht="18" customHeight="1" x14ac:dyDescent="0.25">
      <c r="A3" s="152" t="s">
        <v>627</v>
      </c>
      <c r="B3" s="153"/>
      <c r="C3" s="154"/>
    </row>
    <row r="4" spans="1:3" s="42" customFormat="1" ht="18" customHeight="1" x14ac:dyDescent="0.2">
      <c r="A4" s="155" t="s">
        <v>502</v>
      </c>
      <c r="B4" s="156"/>
      <c r="C4" s="157"/>
    </row>
    <row r="5" spans="1:3" s="40" customFormat="1" x14ac:dyDescent="0.2">
      <c r="A5" s="60" t="s">
        <v>542</v>
      </c>
      <c r="B5" s="60"/>
      <c r="C5" s="61">
        <v>11765719.380000001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11765719.380000001</v>
      </c>
    </row>
    <row r="24" spans="1:3" ht="22.5" x14ac:dyDescent="0.2">
      <c r="B24" s="140" t="s">
        <v>628</v>
      </c>
      <c r="C24" s="140"/>
    </row>
    <row r="25" spans="1:3" x14ac:dyDescent="0.2">
      <c r="B25" s="140"/>
      <c r="C25" s="140"/>
    </row>
    <row r="26" spans="1:3" x14ac:dyDescent="0.2">
      <c r="B26" s="140"/>
      <c r="C26" s="140"/>
    </row>
    <row r="27" spans="1:3" x14ac:dyDescent="0.2">
      <c r="B27" s="140"/>
      <c r="C27" s="140"/>
    </row>
    <row r="28" spans="1:3" x14ac:dyDescent="0.2">
      <c r="B28" s="140"/>
      <c r="C28" s="140"/>
    </row>
    <row r="29" spans="1:3" x14ac:dyDescent="0.2">
      <c r="B29" s="140"/>
      <c r="C29" s="140"/>
    </row>
    <row r="30" spans="1:3" x14ac:dyDescent="0.2">
      <c r="B30" s="140" t="s">
        <v>630</v>
      </c>
      <c r="C30" s="142" t="s">
        <v>631</v>
      </c>
    </row>
    <row r="31" spans="1:3" x14ac:dyDescent="0.2">
      <c r="B31" s="140" t="s">
        <v>632</v>
      </c>
      <c r="C31" s="142" t="s">
        <v>633</v>
      </c>
    </row>
    <row r="32" spans="1:3" x14ac:dyDescent="0.2">
      <c r="B32" s="140" t="s">
        <v>634</v>
      </c>
      <c r="C32" s="142" t="s">
        <v>635</v>
      </c>
    </row>
    <row r="33" spans="2:3" x14ac:dyDescent="0.2">
      <c r="B33" s="140"/>
      <c r="C33" s="14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workbookViewId="0">
      <selection activeCell="B39" sqref="B39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29.42578125" style="41" customWidth="1"/>
    <col min="4" max="16384" width="11.42578125" style="41"/>
  </cols>
  <sheetData>
    <row r="1" spans="1:3" s="43" customFormat="1" ht="18.95" customHeight="1" x14ac:dyDescent="0.25">
      <c r="A1" s="158" t="s">
        <v>626</v>
      </c>
      <c r="B1" s="159"/>
      <c r="C1" s="160"/>
    </row>
    <row r="2" spans="1:3" s="43" customFormat="1" ht="18.95" customHeight="1" x14ac:dyDescent="0.25">
      <c r="A2" s="161" t="s">
        <v>507</v>
      </c>
      <c r="B2" s="162"/>
      <c r="C2" s="163"/>
    </row>
    <row r="3" spans="1:3" s="43" customFormat="1" ht="18.95" customHeight="1" x14ac:dyDescent="0.25">
      <c r="A3" s="161" t="s">
        <v>627</v>
      </c>
      <c r="B3" s="162"/>
      <c r="C3" s="163"/>
    </row>
    <row r="4" spans="1:3" s="44" customFormat="1" x14ac:dyDescent="0.2">
      <c r="A4" s="155" t="s">
        <v>502</v>
      </c>
      <c r="B4" s="156"/>
      <c r="C4" s="157"/>
    </row>
    <row r="5" spans="1:3" x14ac:dyDescent="0.2">
      <c r="A5" s="91" t="s">
        <v>555</v>
      </c>
      <c r="B5" s="60"/>
      <c r="C5" s="84">
        <v>8461535.6099999994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39344.83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39344.83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4" x14ac:dyDescent="0.2">
      <c r="A33" s="101" t="s">
        <v>579</v>
      </c>
      <c r="B33" s="83" t="s">
        <v>458</v>
      </c>
      <c r="C33" s="94">
        <v>0</v>
      </c>
    </row>
    <row r="34" spans="1:4" x14ac:dyDescent="0.2">
      <c r="A34" s="101" t="s">
        <v>580</v>
      </c>
      <c r="B34" s="83" t="s">
        <v>581</v>
      </c>
      <c r="C34" s="94">
        <v>0</v>
      </c>
    </row>
    <row r="35" spans="1:4" x14ac:dyDescent="0.2">
      <c r="A35" s="101" t="s">
        <v>582</v>
      </c>
      <c r="B35" s="83" t="s">
        <v>583</v>
      </c>
      <c r="C35" s="94">
        <v>0</v>
      </c>
    </row>
    <row r="36" spans="1:4" x14ac:dyDescent="0.2">
      <c r="A36" s="101" t="s">
        <v>584</v>
      </c>
      <c r="B36" s="83" t="s">
        <v>466</v>
      </c>
      <c r="C36" s="94">
        <v>0</v>
      </c>
    </row>
    <row r="37" spans="1:4" x14ac:dyDescent="0.2">
      <c r="A37" s="101" t="s">
        <v>585</v>
      </c>
      <c r="B37" s="93" t="s">
        <v>586</v>
      </c>
      <c r="C37" s="100">
        <v>0</v>
      </c>
    </row>
    <row r="38" spans="1:4" x14ac:dyDescent="0.2">
      <c r="A38" s="85"/>
      <c r="B38" s="88"/>
      <c r="C38" s="89"/>
    </row>
    <row r="39" spans="1:4" x14ac:dyDescent="0.2">
      <c r="A39" s="90" t="s">
        <v>85</v>
      </c>
      <c r="B39" s="60"/>
      <c r="C39" s="61">
        <f>C5-C7+C30</f>
        <v>8422190.7799999993</v>
      </c>
    </row>
    <row r="42" spans="1:4" ht="22.5" x14ac:dyDescent="0.2">
      <c r="B42" s="140" t="s">
        <v>628</v>
      </c>
      <c r="C42" s="140"/>
      <c r="D42" s="140" t="s">
        <v>629</v>
      </c>
    </row>
    <row r="43" spans="1:4" x14ac:dyDescent="0.2">
      <c r="B43" s="140"/>
      <c r="C43" s="140"/>
      <c r="D43" s="142"/>
    </row>
    <row r="44" spans="1:4" x14ac:dyDescent="0.2">
      <c r="B44" s="140"/>
      <c r="C44" s="140"/>
      <c r="D44" s="142"/>
    </row>
    <row r="45" spans="1:4" x14ac:dyDescent="0.2">
      <c r="B45" s="140"/>
      <c r="C45" s="140"/>
      <c r="D45" s="142"/>
    </row>
    <row r="46" spans="1:4" x14ac:dyDescent="0.2">
      <c r="B46" s="140"/>
      <c r="C46" s="140"/>
      <c r="D46" s="142"/>
    </row>
    <row r="47" spans="1:4" x14ac:dyDescent="0.2">
      <c r="B47" s="140"/>
      <c r="C47" s="140"/>
      <c r="D47" s="142" t="s">
        <v>629</v>
      </c>
    </row>
    <row r="48" spans="1:4" x14ac:dyDescent="0.2">
      <c r="B48" s="140" t="s">
        <v>642</v>
      </c>
      <c r="C48" s="142" t="s">
        <v>631</v>
      </c>
      <c r="D48" s="141"/>
    </row>
    <row r="49" spans="2:4" x14ac:dyDescent="0.2">
      <c r="B49" s="140" t="s">
        <v>643</v>
      </c>
      <c r="C49" s="142" t="s">
        <v>633</v>
      </c>
      <c r="D49" s="141"/>
    </row>
    <row r="50" spans="2:4" x14ac:dyDescent="0.2">
      <c r="B50" s="140" t="s">
        <v>644</v>
      </c>
      <c r="C50" s="142" t="s">
        <v>635</v>
      </c>
      <c r="D50" s="141"/>
    </row>
    <row r="51" spans="2:4" x14ac:dyDescent="0.2">
      <c r="B51" s="140"/>
      <c r="C51" s="142"/>
      <c r="D51" s="14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>
      <selection activeCell="E54" sqref="E54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8" t="s">
        <v>626</v>
      </c>
      <c r="B1" s="164"/>
      <c r="C1" s="164"/>
      <c r="D1" s="164"/>
      <c r="E1" s="164"/>
      <c r="F1" s="164"/>
      <c r="G1" s="29" t="s">
        <v>197</v>
      </c>
      <c r="H1" s="30">
        <v>2020</v>
      </c>
    </row>
    <row r="2" spans="1:10" ht="18.95" customHeight="1" x14ac:dyDescent="0.2">
      <c r="A2" s="148" t="s">
        <v>508</v>
      </c>
      <c r="B2" s="164"/>
      <c r="C2" s="164"/>
      <c r="D2" s="164"/>
      <c r="E2" s="164"/>
      <c r="F2" s="164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5" t="s">
        <v>627</v>
      </c>
      <c r="B3" s="166"/>
      <c r="C3" s="166"/>
      <c r="D3" s="166"/>
      <c r="E3" s="166"/>
      <c r="F3" s="166"/>
      <c r="G3" s="29" t="s">
        <v>201</v>
      </c>
      <c r="H3" s="30">
        <v>2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3" spans="2:8" ht="22.5" x14ac:dyDescent="0.2">
      <c r="B53" s="140" t="s">
        <v>628</v>
      </c>
      <c r="C53" s="140"/>
      <c r="D53" s="140" t="s">
        <v>629</v>
      </c>
      <c r="E53" s="142"/>
      <c r="F53" s="142"/>
      <c r="G53" s="142"/>
      <c r="H53" s="142"/>
    </row>
    <row r="54" spans="2:8" x14ac:dyDescent="0.2">
      <c r="B54" s="140"/>
      <c r="C54" s="140"/>
      <c r="D54" s="142"/>
      <c r="E54" s="142"/>
      <c r="F54" s="142"/>
      <c r="G54" s="142"/>
      <c r="H54" s="142"/>
    </row>
    <row r="55" spans="2:8" x14ac:dyDescent="0.2">
      <c r="B55" s="140"/>
      <c r="C55" s="140"/>
      <c r="D55" s="142"/>
      <c r="E55" s="142"/>
      <c r="F55" s="142"/>
      <c r="G55" s="142"/>
      <c r="H55" s="142"/>
    </row>
    <row r="56" spans="2:8" x14ac:dyDescent="0.2">
      <c r="B56" s="140"/>
      <c r="C56" s="140"/>
      <c r="D56" s="142"/>
      <c r="E56" s="142"/>
      <c r="F56" s="142"/>
      <c r="G56" s="142"/>
      <c r="H56" s="142"/>
    </row>
    <row r="57" spans="2:8" x14ac:dyDescent="0.2">
      <c r="B57" s="140"/>
      <c r="C57" s="140"/>
      <c r="D57" s="142"/>
      <c r="E57" s="142"/>
      <c r="F57" s="142"/>
      <c r="G57" s="142"/>
      <c r="H57" s="142"/>
    </row>
    <row r="58" spans="2:8" x14ac:dyDescent="0.2">
      <c r="B58" s="140"/>
      <c r="C58" s="140"/>
      <c r="D58" s="142" t="s">
        <v>629</v>
      </c>
      <c r="E58" s="142"/>
      <c r="F58" s="142"/>
      <c r="G58" s="142"/>
      <c r="H58" s="142"/>
    </row>
    <row r="59" spans="2:8" x14ac:dyDescent="0.2">
      <c r="B59" s="140" t="s">
        <v>636</v>
      </c>
      <c r="C59" s="140"/>
      <c r="D59" s="142" t="s">
        <v>637</v>
      </c>
      <c r="E59" s="142"/>
      <c r="F59" s="142" t="s">
        <v>629</v>
      </c>
      <c r="G59" s="142" t="s">
        <v>631</v>
      </c>
      <c r="H59" s="142"/>
    </row>
    <row r="60" spans="2:8" x14ac:dyDescent="0.2">
      <c r="B60" s="140" t="s">
        <v>638</v>
      </c>
      <c r="C60" s="140"/>
      <c r="D60" s="142" t="s">
        <v>639</v>
      </c>
      <c r="E60" s="142"/>
      <c r="F60" s="142"/>
      <c r="G60" s="142" t="s">
        <v>633</v>
      </c>
      <c r="H60" s="142"/>
    </row>
    <row r="61" spans="2:8" x14ac:dyDescent="0.2">
      <c r="B61" s="140" t="s">
        <v>640</v>
      </c>
      <c r="C61" s="140"/>
      <c r="D61" s="142" t="s">
        <v>641</v>
      </c>
      <c r="E61" s="142"/>
      <c r="F61" s="142"/>
      <c r="G61" s="142" t="s">
        <v>635</v>
      </c>
      <c r="H61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7" t="s">
        <v>35</v>
      </c>
      <c r="B5" s="167"/>
      <c r="C5" s="167"/>
      <c r="D5" s="167"/>
      <c r="E5" s="167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8" t="s">
        <v>37</v>
      </c>
      <c r="C10" s="168"/>
      <c r="D10" s="168"/>
      <c r="E10" s="168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8" t="s">
        <v>39</v>
      </c>
      <c r="C12" s="168"/>
      <c r="D12" s="168"/>
      <c r="E12" s="168"/>
    </row>
    <row r="13" spans="1:8" s="131" customFormat="1" ht="26.1" customHeight="1" x14ac:dyDescent="0.2">
      <c r="A13" s="135" t="s">
        <v>621</v>
      </c>
      <c r="B13" s="168" t="s">
        <v>40</v>
      </c>
      <c r="C13" s="168"/>
      <c r="D13" s="168"/>
      <c r="E13" s="168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opLeftCell="C34" zoomScale="106" zoomScaleNormal="106" workbookViewId="0">
      <selection activeCell="D177" sqref="D177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5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6" t="s">
        <v>626</v>
      </c>
      <c r="B1" s="147"/>
      <c r="C1" s="147"/>
      <c r="D1" s="147"/>
      <c r="E1" s="147"/>
      <c r="F1" s="147"/>
      <c r="G1" s="16" t="s">
        <v>197</v>
      </c>
      <c r="H1" s="27">
        <v>2020</v>
      </c>
    </row>
    <row r="2" spans="1:8" s="18" customFormat="1" ht="18.95" customHeight="1" x14ac:dyDescent="0.25">
      <c r="A2" s="146" t="s">
        <v>198</v>
      </c>
      <c r="B2" s="147"/>
      <c r="C2" s="147"/>
      <c r="D2" s="147"/>
      <c r="E2" s="147"/>
      <c r="F2" s="147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6" t="s">
        <v>627</v>
      </c>
      <c r="B3" s="147"/>
      <c r="C3" s="147"/>
      <c r="D3" s="147"/>
      <c r="E3" s="147"/>
      <c r="F3" s="147"/>
      <c r="G3" s="16" t="s">
        <v>201</v>
      </c>
      <c r="H3" s="27">
        <v>2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2821678.59</v>
      </c>
      <c r="D15" s="26">
        <v>2412964.63</v>
      </c>
      <c r="E15" s="26">
        <v>837203.11</v>
      </c>
      <c r="F15" s="26">
        <v>8160810.6500000004</v>
      </c>
      <c r="G15" s="26">
        <v>1225373380.51</v>
      </c>
    </row>
    <row r="16" spans="1:8" x14ac:dyDescent="0.2">
      <c r="A16" s="24">
        <v>1124</v>
      </c>
      <c r="B16" s="22" t="s">
        <v>208</v>
      </c>
      <c r="C16" s="26">
        <v>0</v>
      </c>
      <c r="D16" s="26">
        <v>743850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287318.7</v>
      </c>
      <c r="D20" s="26">
        <v>287318.7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5000</v>
      </c>
      <c r="D21" s="26">
        <v>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5845688.1299999999</v>
      </c>
      <c r="D23" s="26">
        <v>5845688.1299999999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12662365.510000002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2459508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630078.69999999995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659442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8913336.8100000005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4188448.3099999996</v>
      </c>
      <c r="D62" s="26">
        <f t="shared" ref="D62:E62" si="0">SUM(D63:D70)</f>
        <v>0</v>
      </c>
      <c r="E62" s="26">
        <f t="shared" si="0"/>
        <v>-174960.2</v>
      </c>
    </row>
    <row r="63" spans="1:9" x14ac:dyDescent="0.2">
      <c r="A63" s="24">
        <v>1241</v>
      </c>
      <c r="B63" s="22" t="s">
        <v>245</v>
      </c>
      <c r="C63" s="26">
        <v>698088.38</v>
      </c>
      <c r="D63" s="26">
        <v>0</v>
      </c>
      <c r="E63" s="26">
        <v>-107918.27</v>
      </c>
    </row>
    <row r="64" spans="1:9" x14ac:dyDescent="0.2">
      <c r="A64" s="24">
        <v>1242</v>
      </c>
      <c r="B64" s="22" t="s">
        <v>246</v>
      </c>
      <c r="C64" s="26">
        <v>2584.48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955200.92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2532574.5299999998</v>
      </c>
      <c r="D68" s="26">
        <v>0</v>
      </c>
      <c r="E68" s="26">
        <v>-67041.929999999993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150440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150440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12839665.92</v>
      </c>
      <c r="D110" s="26">
        <f>SUM(D111:D119)</f>
        <v>12839665.92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1744450.04</v>
      </c>
      <c r="D111" s="26">
        <f>C111</f>
        <v>1744450.04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1849207.44</v>
      </c>
      <c r="D112" s="26">
        <f t="shared" ref="D112:D119" si="1">C112</f>
        <v>1849207.44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7690017.5499999998</v>
      </c>
      <c r="D117" s="26">
        <f t="shared" si="1"/>
        <v>7690017.5499999998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1555990.89</v>
      </c>
      <c r="D119" s="26">
        <f t="shared" si="1"/>
        <v>1555990.89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10" x14ac:dyDescent="0.2">
      <c r="A145" s="24">
        <v>2199</v>
      </c>
      <c r="B145" s="22" t="s">
        <v>306</v>
      </c>
      <c r="C145" s="26">
        <v>0</v>
      </c>
    </row>
    <row r="146" spans="1:10" x14ac:dyDescent="0.2">
      <c r="A146" s="24">
        <v>2240</v>
      </c>
      <c r="B146" s="22" t="s">
        <v>307</v>
      </c>
      <c r="C146" s="26">
        <f>SUM(C147:C149)</f>
        <v>0</v>
      </c>
    </row>
    <row r="147" spans="1:10" x14ac:dyDescent="0.2">
      <c r="A147" s="24">
        <v>2241</v>
      </c>
      <c r="B147" s="22" t="s">
        <v>308</v>
      </c>
      <c r="C147" s="26">
        <v>0</v>
      </c>
    </row>
    <row r="148" spans="1:10" x14ac:dyDescent="0.2">
      <c r="A148" s="24">
        <v>2242</v>
      </c>
      <c r="B148" s="22" t="s">
        <v>309</v>
      </c>
      <c r="C148" s="26">
        <v>0</v>
      </c>
    </row>
    <row r="149" spans="1:10" x14ac:dyDescent="0.2">
      <c r="A149" s="24">
        <v>2249</v>
      </c>
      <c r="B149" s="22" t="s">
        <v>310</v>
      </c>
      <c r="C149" s="26">
        <v>0</v>
      </c>
    </row>
    <row r="156" spans="1:10" ht="24.95" customHeight="1" x14ac:dyDescent="0.2">
      <c r="D156" s="140" t="s">
        <v>628</v>
      </c>
      <c r="E156" s="140"/>
      <c r="F156" s="140" t="s">
        <v>629</v>
      </c>
      <c r="G156" s="142"/>
      <c r="H156" s="142"/>
      <c r="I156" s="142"/>
      <c r="J156" s="142"/>
    </row>
    <row r="157" spans="1:10" x14ac:dyDescent="0.2">
      <c r="D157" s="140"/>
      <c r="E157" s="140"/>
      <c r="F157" s="142"/>
      <c r="G157" s="142"/>
      <c r="H157" s="142"/>
      <c r="I157" s="142"/>
      <c r="J157" s="142"/>
    </row>
    <row r="158" spans="1:10" x14ac:dyDescent="0.2">
      <c r="D158" s="140"/>
      <c r="E158" s="140"/>
      <c r="F158" s="142"/>
      <c r="G158" s="142"/>
      <c r="H158" s="142"/>
      <c r="I158" s="142"/>
      <c r="J158" s="142"/>
    </row>
    <row r="159" spans="1:10" x14ac:dyDescent="0.2">
      <c r="D159" s="140"/>
      <c r="E159" s="140"/>
      <c r="F159" s="142"/>
      <c r="G159" s="142"/>
      <c r="H159" s="142"/>
      <c r="I159" s="142"/>
      <c r="J159" s="142"/>
    </row>
    <row r="160" spans="1:10" x14ac:dyDescent="0.2">
      <c r="D160" s="140"/>
      <c r="E160" s="140"/>
      <c r="F160" s="142"/>
      <c r="G160" s="142"/>
      <c r="H160" s="142"/>
      <c r="I160" s="142"/>
      <c r="J160" s="142"/>
    </row>
    <row r="161" spans="4:10" x14ac:dyDescent="0.2">
      <c r="D161" s="140"/>
      <c r="E161" s="140"/>
      <c r="F161" s="142" t="s">
        <v>629</v>
      </c>
      <c r="G161" s="142"/>
      <c r="H161" s="142"/>
      <c r="I161" s="142"/>
      <c r="J161" s="142"/>
    </row>
    <row r="162" spans="4:10" x14ac:dyDescent="0.2">
      <c r="D162" s="140" t="s">
        <v>636</v>
      </c>
      <c r="E162" s="140"/>
      <c r="F162" s="142" t="s">
        <v>637</v>
      </c>
      <c r="G162" s="142"/>
      <c r="H162" s="142" t="s">
        <v>629</v>
      </c>
      <c r="I162" s="142" t="s">
        <v>631</v>
      </c>
      <c r="J162" s="142"/>
    </row>
    <row r="163" spans="4:10" ht="11.25" customHeight="1" x14ac:dyDescent="0.2">
      <c r="D163" s="140" t="s">
        <v>638</v>
      </c>
      <c r="E163" s="140"/>
      <c r="F163" s="142" t="s">
        <v>639</v>
      </c>
      <c r="G163" s="142"/>
      <c r="H163" s="142"/>
      <c r="I163" s="142" t="s">
        <v>633</v>
      </c>
      <c r="J163" s="142"/>
    </row>
    <row r="164" spans="4:10" x14ac:dyDescent="0.2">
      <c r="D164" s="140" t="s">
        <v>640</v>
      </c>
      <c r="E164" s="140"/>
      <c r="F164" s="142" t="s">
        <v>641</v>
      </c>
      <c r="G164" s="142"/>
      <c r="H164" s="142"/>
      <c r="I164" s="142" t="s">
        <v>635</v>
      </c>
      <c r="J164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9" activePane="bottomLeft" state="frozen"/>
      <selection activeCell="A14" sqref="A14:B14"/>
      <selection pane="bottomLeft" activeCell="B35" sqref="B35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5"/>
  <sheetViews>
    <sheetView topLeftCell="A85" zoomScaleNormal="100" workbookViewId="0">
      <selection activeCell="B108" sqref="B108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4" t="s">
        <v>626</v>
      </c>
      <c r="B1" s="144"/>
      <c r="C1" s="144"/>
      <c r="D1" s="16" t="s">
        <v>197</v>
      </c>
      <c r="E1" s="27">
        <v>2020</v>
      </c>
    </row>
    <row r="2" spans="1:5" s="18" customFormat="1" ht="18.95" customHeight="1" x14ac:dyDescent="0.25">
      <c r="A2" s="144" t="s">
        <v>311</v>
      </c>
      <c r="B2" s="144"/>
      <c r="C2" s="144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4" t="s">
        <v>627</v>
      </c>
      <c r="B3" s="144"/>
      <c r="C3" s="144"/>
      <c r="D3" s="16" t="s">
        <v>201</v>
      </c>
      <c r="E3" s="27">
        <v>2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11765719.380000001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0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0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11765719.380000001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11765719.380000001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0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8422190.7800000012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8422190.7800000012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3661151.34</v>
      </c>
      <c r="D101" s="59">
        <f t="shared" ref="D101:D164" si="0">C101/$C$99</f>
        <v>0.43470296929084756</v>
      </c>
      <c r="E101" s="58"/>
    </row>
    <row r="102" spans="1:5" x14ac:dyDescent="0.2">
      <c r="A102" s="56">
        <v>5111</v>
      </c>
      <c r="B102" s="53" t="s">
        <v>370</v>
      </c>
      <c r="C102" s="57">
        <v>2378918.44</v>
      </c>
      <c r="D102" s="59">
        <f t="shared" si="0"/>
        <v>0.28245838905112047</v>
      </c>
      <c r="E102" s="58"/>
    </row>
    <row r="103" spans="1:5" x14ac:dyDescent="0.2">
      <c r="A103" s="56">
        <v>5112</v>
      </c>
      <c r="B103" s="53" t="s">
        <v>371</v>
      </c>
      <c r="C103" s="57">
        <v>214392.27</v>
      </c>
      <c r="D103" s="59">
        <f t="shared" si="0"/>
        <v>2.5455641602077313E-2</v>
      </c>
      <c r="E103" s="58"/>
    </row>
    <row r="104" spans="1:5" x14ac:dyDescent="0.2">
      <c r="A104" s="56">
        <v>5113</v>
      </c>
      <c r="B104" s="53" t="s">
        <v>372</v>
      </c>
      <c r="C104" s="57">
        <v>92241.36</v>
      </c>
      <c r="D104" s="59">
        <f t="shared" si="0"/>
        <v>1.0952181256573244E-2</v>
      </c>
      <c r="E104" s="58"/>
    </row>
    <row r="105" spans="1:5" x14ac:dyDescent="0.2">
      <c r="A105" s="56">
        <v>5114</v>
      </c>
      <c r="B105" s="53" t="s">
        <v>373</v>
      </c>
      <c r="C105" s="57">
        <v>553363.5</v>
      </c>
      <c r="D105" s="59">
        <f t="shared" si="0"/>
        <v>6.5703035523020994E-2</v>
      </c>
      <c r="E105" s="58"/>
    </row>
    <row r="106" spans="1:5" x14ac:dyDescent="0.2">
      <c r="A106" s="56">
        <v>5115</v>
      </c>
      <c r="B106" s="53" t="s">
        <v>374</v>
      </c>
      <c r="C106" s="57">
        <v>422235.77</v>
      </c>
      <c r="D106" s="59">
        <f t="shared" si="0"/>
        <v>5.0133721858055556E-2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828567.03</v>
      </c>
      <c r="D108" s="59">
        <f t="shared" si="0"/>
        <v>9.8379038381270184E-2</v>
      </c>
      <c r="E108" s="58"/>
    </row>
    <row r="109" spans="1:5" x14ac:dyDescent="0.2">
      <c r="A109" s="56">
        <v>5121</v>
      </c>
      <c r="B109" s="53" t="s">
        <v>377</v>
      </c>
      <c r="C109" s="57">
        <v>90476.39</v>
      </c>
      <c r="D109" s="59">
        <f t="shared" si="0"/>
        <v>1.0742619392433187E-2</v>
      </c>
      <c r="E109" s="58"/>
    </row>
    <row r="110" spans="1:5" x14ac:dyDescent="0.2">
      <c r="A110" s="56">
        <v>5122</v>
      </c>
      <c r="B110" s="53" t="s">
        <v>378</v>
      </c>
      <c r="C110" s="57">
        <v>41582.43</v>
      </c>
      <c r="D110" s="59">
        <f t="shared" si="0"/>
        <v>4.9372462683634427E-3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213487.32</v>
      </c>
      <c r="D112" s="59">
        <f t="shared" si="0"/>
        <v>2.5348193311764421E-2</v>
      </c>
      <c r="E112" s="58"/>
    </row>
    <row r="113" spans="1:5" x14ac:dyDescent="0.2">
      <c r="A113" s="56">
        <v>5125</v>
      </c>
      <c r="B113" s="53" t="s">
        <v>381</v>
      </c>
      <c r="C113" s="57">
        <v>96196.02</v>
      </c>
      <c r="D113" s="59">
        <f t="shared" si="0"/>
        <v>1.1421733669158227E-2</v>
      </c>
      <c r="E113" s="58"/>
    </row>
    <row r="114" spans="1:5" x14ac:dyDescent="0.2">
      <c r="A114" s="56">
        <v>5126</v>
      </c>
      <c r="B114" s="53" t="s">
        <v>382</v>
      </c>
      <c r="C114" s="57">
        <v>93185.34</v>
      </c>
      <c r="D114" s="59">
        <f t="shared" si="0"/>
        <v>1.1064263733052124E-2</v>
      </c>
      <c r="E114" s="58"/>
    </row>
    <row r="115" spans="1:5" x14ac:dyDescent="0.2">
      <c r="A115" s="56">
        <v>5127</v>
      </c>
      <c r="B115" s="53" t="s">
        <v>383</v>
      </c>
      <c r="C115" s="57">
        <v>277.70999999999998</v>
      </c>
      <c r="D115" s="59">
        <f t="shared" si="0"/>
        <v>3.297360594816637E-5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293361.82</v>
      </c>
      <c r="D117" s="59">
        <f t="shared" si="0"/>
        <v>3.4832008400550618E-2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3932472.4100000006</v>
      </c>
      <c r="D118" s="59">
        <f t="shared" si="0"/>
        <v>0.46691799232788217</v>
      </c>
      <c r="E118" s="58"/>
    </row>
    <row r="119" spans="1:5" x14ac:dyDescent="0.2">
      <c r="A119" s="56">
        <v>5131</v>
      </c>
      <c r="B119" s="53" t="s">
        <v>387</v>
      </c>
      <c r="C119" s="57">
        <v>3261766.22</v>
      </c>
      <c r="D119" s="59">
        <f t="shared" si="0"/>
        <v>0.3872823954244361</v>
      </c>
      <c r="E119" s="58"/>
    </row>
    <row r="120" spans="1:5" x14ac:dyDescent="0.2">
      <c r="A120" s="56">
        <v>5132</v>
      </c>
      <c r="B120" s="53" t="s">
        <v>388</v>
      </c>
      <c r="C120" s="57">
        <v>72550</v>
      </c>
      <c r="D120" s="59">
        <f t="shared" si="0"/>
        <v>8.6141482537159999E-3</v>
      </c>
      <c r="E120" s="58"/>
    </row>
    <row r="121" spans="1:5" x14ac:dyDescent="0.2">
      <c r="A121" s="56">
        <v>5133</v>
      </c>
      <c r="B121" s="53" t="s">
        <v>389</v>
      </c>
      <c r="C121" s="57">
        <v>4956.8999999999996</v>
      </c>
      <c r="D121" s="59">
        <f t="shared" si="0"/>
        <v>5.8855232913638644E-4</v>
      </c>
      <c r="E121" s="58"/>
    </row>
    <row r="122" spans="1:5" x14ac:dyDescent="0.2">
      <c r="A122" s="56">
        <v>5134</v>
      </c>
      <c r="B122" s="53" t="s">
        <v>390</v>
      </c>
      <c r="C122" s="57">
        <v>18240.830000000002</v>
      </c>
      <c r="D122" s="59">
        <f t="shared" si="0"/>
        <v>2.1658058427405985E-3</v>
      </c>
      <c r="E122" s="58"/>
    </row>
    <row r="123" spans="1:5" x14ac:dyDescent="0.2">
      <c r="A123" s="56">
        <v>5135</v>
      </c>
      <c r="B123" s="53" t="s">
        <v>391</v>
      </c>
      <c r="C123" s="57">
        <v>488604.85</v>
      </c>
      <c r="D123" s="59">
        <f t="shared" si="0"/>
        <v>5.8013985050098797E-2</v>
      </c>
      <c r="E123" s="58"/>
    </row>
    <row r="124" spans="1:5" x14ac:dyDescent="0.2">
      <c r="A124" s="56">
        <v>5136</v>
      </c>
      <c r="B124" s="53" t="s">
        <v>392</v>
      </c>
      <c r="C124" s="57">
        <v>6155.17</v>
      </c>
      <c r="D124" s="59">
        <f t="shared" si="0"/>
        <v>7.3082766239593528E-4</v>
      </c>
      <c r="E124" s="58"/>
    </row>
    <row r="125" spans="1:5" x14ac:dyDescent="0.2">
      <c r="A125" s="56">
        <v>5137</v>
      </c>
      <c r="B125" s="53" t="s">
        <v>393</v>
      </c>
      <c r="C125" s="57">
        <v>655.20000000000005</v>
      </c>
      <c r="D125" s="59">
        <f t="shared" si="0"/>
        <v>7.7794485676564064E-5</v>
      </c>
      <c r="E125" s="58"/>
    </row>
    <row r="126" spans="1:5" x14ac:dyDescent="0.2">
      <c r="A126" s="56">
        <v>5138</v>
      </c>
      <c r="B126" s="53" t="s">
        <v>394</v>
      </c>
      <c r="C126" s="57">
        <v>1311.43</v>
      </c>
      <c r="D126" s="59">
        <f t="shared" si="0"/>
        <v>1.5571126732420086E-4</v>
      </c>
      <c r="E126" s="58"/>
    </row>
    <row r="127" spans="1:5" x14ac:dyDescent="0.2">
      <c r="A127" s="56">
        <v>5139</v>
      </c>
      <c r="B127" s="53" t="s">
        <v>395</v>
      </c>
      <c r="C127" s="57">
        <v>78231.81</v>
      </c>
      <c r="D127" s="59">
        <f t="shared" si="0"/>
        <v>9.2887720123575723E-3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  <row r="226" spans="2:5" ht="22.5" x14ac:dyDescent="0.2">
      <c r="B226" s="140" t="s">
        <v>628</v>
      </c>
      <c r="C226" s="140"/>
      <c r="D226" s="140" t="s">
        <v>629</v>
      </c>
      <c r="E226" s="141"/>
    </row>
    <row r="227" spans="2:5" x14ac:dyDescent="0.2">
      <c r="B227" s="140"/>
      <c r="C227" s="140"/>
      <c r="D227" s="142"/>
      <c r="E227" s="141"/>
    </row>
    <row r="228" spans="2:5" x14ac:dyDescent="0.2">
      <c r="B228" s="140"/>
      <c r="C228" s="140"/>
      <c r="D228" s="142"/>
      <c r="E228" s="141"/>
    </row>
    <row r="229" spans="2:5" x14ac:dyDescent="0.2">
      <c r="B229" s="140"/>
      <c r="C229" s="140"/>
      <c r="D229" s="142"/>
      <c r="E229" s="141"/>
    </row>
    <row r="230" spans="2:5" x14ac:dyDescent="0.2">
      <c r="B230" s="140"/>
      <c r="C230" s="140"/>
      <c r="D230" s="142"/>
      <c r="E230" s="141"/>
    </row>
    <row r="231" spans="2:5" x14ac:dyDescent="0.2">
      <c r="B231" s="140"/>
      <c r="C231" s="140"/>
      <c r="D231" s="142" t="s">
        <v>629</v>
      </c>
      <c r="E231" s="141"/>
    </row>
    <row r="232" spans="2:5" x14ac:dyDescent="0.2">
      <c r="B232" s="140" t="s">
        <v>630</v>
      </c>
      <c r="C232" s="142"/>
      <c r="D232" s="142" t="s">
        <v>631</v>
      </c>
      <c r="E232" s="141"/>
    </row>
    <row r="233" spans="2:5" x14ac:dyDescent="0.2">
      <c r="B233" s="140" t="s">
        <v>632</v>
      </c>
      <c r="C233" s="142"/>
      <c r="D233" s="142" t="s">
        <v>633</v>
      </c>
      <c r="E233" s="141"/>
    </row>
    <row r="234" spans="2:5" x14ac:dyDescent="0.2">
      <c r="B234" s="140" t="s">
        <v>634</v>
      </c>
      <c r="C234" s="142"/>
      <c r="D234" s="142" t="s">
        <v>635</v>
      </c>
      <c r="E234" s="141"/>
    </row>
    <row r="235" spans="2:5" x14ac:dyDescent="0.2">
      <c r="B235" s="140"/>
      <c r="C235" s="140"/>
      <c r="D235" s="142"/>
      <c r="E235" s="14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C27" sqref="C27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8" t="s">
        <v>626</v>
      </c>
      <c r="B1" s="148"/>
      <c r="C1" s="148"/>
      <c r="D1" s="29" t="s">
        <v>197</v>
      </c>
      <c r="E1" s="30">
        <v>2020</v>
      </c>
    </row>
    <row r="2" spans="1:5" ht="18.95" customHeight="1" x14ac:dyDescent="0.2">
      <c r="A2" s="148" t="s">
        <v>476</v>
      </c>
      <c r="B2" s="148"/>
      <c r="C2" s="148"/>
      <c r="D2" s="29" t="s">
        <v>199</v>
      </c>
      <c r="E2" s="30" t="str">
        <f>ESF!H2</f>
        <v>Trimestral</v>
      </c>
    </row>
    <row r="3" spans="1:5" ht="18.95" customHeight="1" x14ac:dyDescent="0.2">
      <c r="A3" s="148" t="s">
        <v>627</v>
      </c>
      <c r="B3" s="148"/>
      <c r="C3" s="148"/>
      <c r="D3" s="29" t="s">
        <v>201</v>
      </c>
      <c r="E3" s="30">
        <v>2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3273421.33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3343528.6</v>
      </c>
    </row>
    <row r="15" spans="1:5" x14ac:dyDescent="0.2">
      <c r="A15" s="35">
        <v>3220</v>
      </c>
      <c r="B15" s="31" t="s">
        <v>481</v>
      </c>
      <c r="C15" s="36">
        <v>8001212.8799999999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  <row r="33" spans="2:5" ht="33.75" x14ac:dyDescent="0.2">
      <c r="B33" s="140" t="s">
        <v>628</v>
      </c>
      <c r="C33" s="140"/>
      <c r="D33" s="140" t="s">
        <v>629</v>
      </c>
      <c r="E33" s="142"/>
    </row>
    <row r="34" spans="2:5" x14ac:dyDescent="0.2">
      <c r="B34" s="140"/>
      <c r="C34" s="140"/>
      <c r="D34" s="142"/>
      <c r="E34" s="142"/>
    </row>
    <row r="35" spans="2:5" x14ac:dyDescent="0.2">
      <c r="B35" s="140"/>
      <c r="C35" s="140"/>
      <c r="D35" s="142"/>
      <c r="E35" s="142"/>
    </row>
    <row r="36" spans="2:5" x14ac:dyDescent="0.2">
      <c r="B36" s="140"/>
      <c r="C36" s="140"/>
      <c r="D36" s="142"/>
      <c r="E36" s="142"/>
    </row>
    <row r="37" spans="2:5" x14ac:dyDescent="0.2">
      <c r="B37" s="140"/>
      <c r="C37" s="140"/>
      <c r="D37" s="142"/>
      <c r="E37" s="142"/>
    </row>
    <row r="38" spans="2:5" x14ac:dyDescent="0.2">
      <c r="B38" s="140"/>
      <c r="C38" s="140"/>
      <c r="D38" s="142" t="s">
        <v>629</v>
      </c>
      <c r="E38" s="142"/>
    </row>
    <row r="39" spans="2:5" x14ac:dyDescent="0.2">
      <c r="B39" s="140" t="s">
        <v>636</v>
      </c>
      <c r="C39" s="142" t="s">
        <v>637</v>
      </c>
      <c r="D39" s="142" t="s">
        <v>631</v>
      </c>
      <c r="E39" s="142"/>
    </row>
    <row r="40" spans="2:5" x14ac:dyDescent="0.2">
      <c r="B40" s="140" t="s">
        <v>638</v>
      </c>
      <c r="C40" s="142" t="s">
        <v>639</v>
      </c>
      <c r="D40" s="142" t="s">
        <v>633</v>
      </c>
      <c r="E40" s="142"/>
    </row>
    <row r="41" spans="2:5" x14ac:dyDescent="0.2">
      <c r="B41" s="140" t="s">
        <v>640</v>
      </c>
      <c r="C41" s="142" t="s">
        <v>641</v>
      </c>
      <c r="D41" s="142" t="s">
        <v>635</v>
      </c>
      <c r="E41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topLeftCell="A4"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workbookViewId="0">
      <selection activeCell="C103" sqref="C10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21" style="3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8" t="s">
        <v>626</v>
      </c>
      <c r="B1" s="148"/>
      <c r="C1" s="148"/>
      <c r="D1" s="29" t="s">
        <v>197</v>
      </c>
      <c r="E1" s="30">
        <v>2020</v>
      </c>
    </row>
    <row r="2" spans="1:5" s="37" customFormat="1" ht="18.95" customHeight="1" x14ac:dyDescent="0.25">
      <c r="A2" s="148" t="s">
        <v>494</v>
      </c>
      <c r="B2" s="148"/>
      <c r="C2" s="148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8" t="s">
        <v>627</v>
      </c>
      <c r="B3" s="148"/>
      <c r="C3" s="148"/>
      <c r="D3" s="29" t="s">
        <v>201</v>
      </c>
      <c r="E3" s="30">
        <v>2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497</v>
      </c>
      <c r="C10" s="36">
        <v>1727980.02</v>
      </c>
      <c r="D10" s="36">
        <v>91621.8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1727980.02</v>
      </c>
      <c r="D15" s="36">
        <f>SUM(D8:D14)</f>
        <v>91621.8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12662365.510000002</v>
      </c>
    </row>
    <row r="21" spans="1:5" x14ac:dyDescent="0.2">
      <c r="A21" s="35">
        <v>1231</v>
      </c>
      <c r="B21" s="31" t="s">
        <v>237</v>
      </c>
      <c r="C21" s="36">
        <v>2459508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630078.69999999995</v>
      </c>
    </row>
    <row r="24" spans="1:5" x14ac:dyDescent="0.2">
      <c r="A24" s="35">
        <v>1234</v>
      </c>
      <c r="B24" s="31" t="s">
        <v>240</v>
      </c>
      <c r="C24" s="36">
        <v>659442</v>
      </c>
    </row>
    <row r="25" spans="1:5" x14ac:dyDescent="0.2">
      <c r="A25" s="35">
        <v>1235</v>
      </c>
      <c r="B25" s="31" t="s">
        <v>241</v>
      </c>
      <c r="C25" s="36">
        <v>8913336.8100000005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4188448.3099999996</v>
      </c>
    </row>
    <row r="29" spans="1:5" x14ac:dyDescent="0.2">
      <c r="A29" s="35">
        <v>1241</v>
      </c>
      <c r="B29" s="31" t="s">
        <v>245</v>
      </c>
      <c r="C29" s="36">
        <v>698088.38</v>
      </c>
    </row>
    <row r="30" spans="1:5" x14ac:dyDescent="0.2">
      <c r="A30" s="35">
        <v>1242</v>
      </c>
      <c r="B30" s="31" t="s">
        <v>246</v>
      </c>
      <c r="C30" s="36">
        <v>2584.48</v>
      </c>
    </row>
    <row r="31" spans="1:5" x14ac:dyDescent="0.2">
      <c r="A31" s="35">
        <v>1243</v>
      </c>
      <c r="B31" s="31" t="s">
        <v>247</v>
      </c>
      <c r="C31" s="36">
        <v>0</v>
      </c>
    </row>
    <row r="32" spans="1:5" x14ac:dyDescent="0.2">
      <c r="A32" s="35">
        <v>1244</v>
      </c>
      <c r="B32" s="31" t="s">
        <v>248</v>
      </c>
      <c r="C32" s="36">
        <v>955200.92</v>
      </c>
    </row>
    <row r="33" spans="1:5" x14ac:dyDescent="0.2">
      <c r="A33" s="35">
        <v>1245</v>
      </c>
      <c r="B33" s="31" t="s">
        <v>249</v>
      </c>
      <c r="C33" s="36">
        <v>0</v>
      </c>
    </row>
    <row r="34" spans="1:5" x14ac:dyDescent="0.2">
      <c r="A34" s="35">
        <v>1246</v>
      </c>
      <c r="B34" s="31" t="s">
        <v>250</v>
      </c>
      <c r="C34" s="36">
        <v>2532574.5299999998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150440</v>
      </c>
    </row>
    <row r="38" spans="1:5" x14ac:dyDescent="0.2">
      <c r="A38" s="35">
        <v>1251</v>
      </c>
      <c r="B38" s="31" t="s">
        <v>255</v>
      </c>
      <c r="C38" s="36">
        <v>150440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  <row r="87" spans="2:5" ht="22.5" x14ac:dyDescent="0.2">
      <c r="B87" s="140" t="s">
        <v>628</v>
      </c>
      <c r="C87" s="140"/>
      <c r="D87" s="140" t="s">
        <v>629</v>
      </c>
      <c r="E87" s="142"/>
    </row>
    <row r="88" spans="2:5" x14ac:dyDescent="0.2">
      <c r="B88" s="140"/>
      <c r="C88" s="140"/>
      <c r="D88" s="142"/>
      <c r="E88" s="142"/>
    </row>
    <row r="89" spans="2:5" x14ac:dyDescent="0.2">
      <c r="B89" s="140"/>
      <c r="C89" s="140"/>
      <c r="D89" s="142"/>
      <c r="E89" s="142"/>
    </row>
    <row r="90" spans="2:5" x14ac:dyDescent="0.2">
      <c r="B90" s="140"/>
      <c r="C90" s="140"/>
      <c r="D90" s="142"/>
      <c r="E90" s="142"/>
    </row>
    <row r="91" spans="2:5" x14ac:dyDescent="0.2">
      <c r="B91" s="140"/>
      <c r="C91" s="140"/>
      <c r="D91" s="142"/>
      <c r="E91" s="142"/>
    </row>
    <row r="92" spans="2:5" x14ac:dyDescent="0.2">
      <c r="B92" s="140"/>
      <c r="C92" s="142" t="s">
        <v>629</v>
      </c>
      <c r="D92" s="142"/>
      <c r="E92" s="142"/>
    </row>
    <row r="93" spans="2:5" x14ac:dyDescent="0.2">
      <c r="B93" s="140" t="s">
        <v>636</v>
      </c>
      <c r="C93" s="142" t="s">
        <v>637</v>
      </c>
      <c r="D93" s="142" t="s">
        <v>631</v>
      </c>
      <c r="E93" s="142"/>
    </row>
    <row r="94" spans="2:5" x14ac:dyDescent="0.2">
      <c r="B94" s="140" t="s">
        <v>638</v>
      </c>
      <c r="C94" s="142" t="s">
        <v>639</v>
      </c>
      <c r="D94" s="142" t="s">
        <v>633</v>
      </c>
      <c r="E94" s="142"/>
    </row>
    <row r="95" spans="2:5" x14ac:dyDescent="0.2">
      <c r="B95" s="140" t="s">
        <v>640</v>
      </c>
      <c r="C95" s="142" t="s">
        <v>641</v>
      </c>
      <c r="D95" s="142" t="s">
        <v>635</v>
      </c>
      <c r="E95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2020-07-10T18:53:11Z</cp:lastPrinted>
  <dcterms:created xsi:type="dcterms:W3CDTF">2012-12-11T20:36:24Z</dcterms:created>
  <dcterms:modified xsi:type="dcterms:W3CDTF">2020-07-10T18:54:14Z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