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074E7D9D-CA92-4342-8420-3DE37800A3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<sst xmlns="http://schemas.openxmlformats.org/spreadsheetml/2006/main" count="102" uniqueCount="54">
  <si>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</si>
  <si>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</si>
  <si>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</si>
  <si>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</si>
  <si>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</si>
  <si>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</si>
  <si>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</si>
  <si>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</si>
  <si>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</si>
  <si>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</si>
  <si>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</si>
  <si>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</si>
  <si>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</si>
  <si>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</si>
  <si>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</si>
  <si>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</si>
  <si>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</si>
  <si>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</si>
  <si>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</si>
  <si>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</si>
  <si>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</si>
  <si>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</si>
  <si>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</si>
  <si>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</si>
  <si>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</si>
  <si>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</si>
  <si>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</si>
  <si>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</si>
  <si>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</si>
  <si>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</si>
  <si>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</si>
  <si>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</si>
  <si>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</si>
  <si>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</si>
  <si>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</si>
  <si>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</si>
  <si>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</si>
  <si>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</si>
  <si>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</si>
  <si>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</si>
  <si>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</si>
  <si>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</si>
  <si>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</si>
  <si>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</si>
  <si>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</si>
  <si>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</si>
  <si>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</si>
  <si>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</si>
  <si>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</si>
  <si>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</si>
  <si>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DIF del Municipio de Salvatierra, Guanajuato
Estado Analítico de Ingresos
Del 1 de Enero al 31 de Diciembre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</si>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</sst>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3" fillId="0" borderId="11" xfId="8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sqref="A1:G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92.25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3747000</v>
      </c>
      <c r="C11" s="16">
        <v>16185.84</v>
      </c>
      <c r="D11" s="16">
        <f t="shared" si="2"/>
        <v>3763185.84</v>
      </c>
      <c r="E11" s="16">
        <v>1401508.5</v>
      </c>
      <c r="F11" s="16">
        <v>1401508.5</v>
      </c>
      <c r="G11" s="16">
        <f t="shared" si="3"/>
        <v>-2345491.5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7225625</v>
      </c>
      <c r="C13" s="16">
        <v>0</v>
      </c>
      <c r="D13" s="16">
        <f t="shared" si="2"/>
        <v>7225625</v>
      </c>
      <c r="E13" s="16">
        <v>7197706.0599999996</v>
      </c>
      <c r="F13" s="16">
        <v>7197706.0599999996</v>
      </c>
      <c r="G13" s="16">
        <f t="shared" si="3"/>
        <v>-27918.94000000041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10972625</v>
      </c>
      <c r="C16" s="17">
        <f t="shared" ref="C16:G16" si="6">SUM(C5:C14)</f>
        <v>16185.84</v>
      </c>
      <c r="D16" s="17">
        <f t="shared" si="6"/>
        <v>10988810.84</v>
      </c>
      <c r="E16" s="17">
        <f t="shared" si="6"/>
        <v>8599214.5599999987</v>
      </c>
      <c r="F16" s="10">
        <f t="shared" si="6"/>
        <v>8599214.5599999987</v>
      </c>
      <c r="G16" s="11">
        <f t="shared" si="6"/>
        <v>-2373410.4400000004</v>
      </c>
      <c r="H16" s="30" t="s">
        <v>46</v>
      </c>
    </row>
    <row r="17" spans="1:8" ht="37.5" customHeight="1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ht="38.25" customHeight="1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61.5" customHeight="1" x14ac:dyDescent="0.2">
      <c r="A31" s="35" t="s">
        <v>48</v>
      </c>
      <c r="B31" s="20">
        <f t="shared" ref="B31:G31" si="14">SUM(B32:B35)</f>
        <v>10972625</v>
      </c>
      <c r="C31" s="20">
        <f t="shared" si="14"/>
        <v>16185.84</v>
      </c>
      <c r="D31" s="20">
        <f t="shared" si="14"/>
        <v>10988810.84</v>
      </c>
      <c r="E31" s="20">
        <f t="shared" si="14"/>
        <v>8599214.5599999987</v>
      </c>
      <c r="F31" s="20">
        <f t="shared" si="14"/>
        <v>8599214.5599999987</v>
      </c>
      <c r="G31" s="20">
        <f t="shared" si="14"/>
        <v>-2373410.4400000004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4" t="s">
        <v>32</v>
      </c>
      <c r="B34" s="19">
        <v>3747000</v>
      </c>
      <c r="C34" s="19">
        <v>16185.84</v>
      </c>
      <c r="D34" s="19">
        <f>B34+C34</f>
        <v>3763185.84</v>
      </c>
      <c r="E34" s="19">
        <v>1401508.5</v>
      </c>
      <c r="F34" s="19">
        <v>1401508.5</v>
      </c>
      <c r="G34" s="19">
        <f t="shared" si="15"/>
        <v>-2345491.5</v>
      </c>
      <c r="H34" s="30" t="s">
        <v>42</v>
      </c>
    </row>
    <row r="35" spans="1:8" ht="22.5" x14ac:dyDescent="0.2">
      <c r="A35" s="34" t="s">
        <v>26</v>
      </c>
      <c r="B35" s="19">
        <v>7225625</v>
      </c>
      <c r="C35" s="19">
        <v>0</v>
      </c>
      <c r="D35" s="19">
        <f>B35+C35</f>
        <v>7225625</v>
      </c>
      <c r="E35" s="19">
        <v>7197706.0599999996</v>
      </c>
      <c r="F35" s="19">
        <v>7197706.0599999996</v>
      </c>
      <c r="G35" s="19">
        <f t="shared" ref="G35" si="16">F35-B35</f>
        <v>-27918.94000000041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10972625</v>
      </c>
      <c r="C40" s="17">
        <f t="shared" ref="C40:G40" si="18">SUM(C37+C31+C21)</f>
        <v>16185.84</v>
      </c>
      <c r="D40" s="17">
        <f t="shared" si="18"/>
        <v>10988810.84</v>
      </c>
      <c r="E40" s="17">
        <f t="shared" si="18"/>
        <v>8599214.5599999987</v>
      </c>
      <c r="F40" s="17">
        <f t="shared" si="18"/>
        <v>8599214.5599999987</v>
      </c>
      <c r="G40" s="11">
        <f t="shared" si="18"/>
        <v>-2373410.4400000004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  <row r="47" spans="1:8" ht="34.5" customHeight="1" x14ac:dyDescent="0.2">
      <c r="A47" s="51"/>
      <c r="B47" s="52"/>
      <c r="C47" s="52"/>
      <c r="D47" s="53"/>
      <c r="E47" s="53"/>
      <c r="F47" s="53"/>
      <c r="G47" s="53"/>
    </row>
    <row r="48" spans="1:8" ht="15" x14ac:dyDescent="0.2">
      <c r="A48" s="48" t="s">
        <v>51</v>
      </c>
      <c r="B48" s="49"/>
      <c r="C48" s="49"/>
    </row>
    <row r="49" spans="1:3" ht="15" x14ac:dyDescent="0.2">
      <c r="A49" s="48" t="s">
        <v>52</v>
      </c>
      <c r="B49" s="49"/>
      <c r="C49" s="49"/>
    </row>
    <row r="50" spans="1:3" ht="15" x14ac:dyDescent="0.2">
      <c r="A50" s="50" t="s">
        <v>53</v>
      </c>
      <c r="B50" s="49"/>
      <c r="C50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2024-01-29T21:27:43Z</cp:lastPrinted>
  <dcterms:created xsi:type="dcterms:W3CDTF">2012-12-11T20:48:19Z</dcterms:created>
  <dcterms:modified xsi:type="dcterms:W3CDTF">2024-01-29T21:27:46Z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