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5B33A2C9-FE64-432A-AC1B-AC2696C88B9C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<sst xmlns="http://schemas.openxmlformats.org/spreadsheetml/2006/main" count="938" uniqueCount="667">
  <si>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</si>
  <si>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</si>
  <si>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</si>
  <si>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</si>
  <si>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</si>
  <si>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</si>
  <si>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</si>
  <si>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</si>
  <si>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</si>
  <si>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</si>
  <si>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</si>
  <si>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</si>
  <si>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</si>
  <si>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</si>
  <si>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</si>
  <si>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</si>
  <si>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</si>
  <si>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</si>
  <si>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</si>
  <si>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</si>
  <si>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</si>
  <si>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</si>
  <si>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</si>
  <si>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</si>
  <si>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</si>
  <si>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</si>
  <si>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</si>
  <si>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</si>
  <si>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</si>
  <si>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</si>
  <si>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</si>
  <si>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</si>
  <si>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</si>
  <si>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</si>
  <si>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</si>
  <si>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</si>
  <si>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</si>
  <si>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</si>
  <si>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</si>
  <si>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</si>
  <si>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</si>
  <si>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</si>
  <si>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</si>
  <si>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</si>
  <si>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</si>
  <si>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</si>
  <si>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</si>
  <si>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</si>
  <si>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</si>
  <si>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</si>
  <si>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</si>
  <si>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</si>
  <si>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</si>
  <si>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</si>
  <si>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</si>
  <si>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</si>
  <si>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</si>
  <si>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</si>
  <si>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</si>
  <si>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</si>
  <si>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</si>
  <si>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</si>
  <si>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</si>
  <si>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</si>
  <si>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</si>
  <si>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</si>
  <si>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</si>
  <si>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</si>
  <si>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</si>
  <si>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</si>
  <si>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</si>
  <si>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</si>
  <si>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</si>
  <si>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</si>
  <si>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</si>
  <si>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</si>
  <si>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</si>
  <si>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</si>
  <si>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</si>
  <si>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</si>
  <si>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</si>
  <si>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</si>
  <si>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</si>
  <si>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</si>
  <si>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</si>
  <si>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</si>
  <si>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</si>
  <si>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</si>
  <si>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</si>
  <si>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</si>
  <si>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</si>
  <si>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</si>
  <si>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</si>
  <si>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</si>
  <si>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</si>
  <si>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</si>
  <si>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</si>
  <si>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</si>
  <si>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</si>
  <si>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</si>
  <si>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</si>
  <si>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</si>
  <si>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</si>
  <si>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</si>
  <si>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</si>
  <si>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</si>
  <si>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</si>
  <si>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</si>
  <si>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</si>
  <si>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</si>
  <si>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</si>
  <si>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</si>
  <si>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</si>
  <si>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</si>
  <si>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</si>
  <si>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</si>
  <si>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</si>
  <si>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</si>
  <si>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</si>
  <si>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</si>
  <si>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</si>
  <si>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</si>
  <si>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</si>
  <si>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</si>
  <si>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</si>
  <si>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</si>
  <si>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</si>
  <si>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</si>
  <si>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</si>
  <si>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</si>
  <si>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</si>
  <si>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</si>
  <si>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</si>
  <si>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</si>
  <si>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</si>
  <si>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</si>
  <si>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</si>
  <si>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</si>
  <si>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</si>
  <si>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</si>
  <si>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</si>
  <si>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</si>
  <si>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</si>
  <si>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</si>
  <si>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</si>
  <si>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</si>
  <si>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</si>
  <si>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</si>
  <si>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</si>
  <si>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</si>
  <si>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</si>
  <si>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</si>
  <si>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</si>
  <si>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</si>
  <si>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</si>
  <si>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</si>
  <si>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</si>
  <si>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</si>
  <si>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</si>
  <si>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</si>
  <si>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</si>
  <si>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</si>
  <si>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</si>
  <si>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</si>
  <si>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</si>
  <si>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</si>
  <si>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</si>
  <si>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</si>
  <si>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</si>
  <si>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</si>
  <si>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</si>
  <si>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</si>
  <si>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</si>
  <si>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</si>
  <si>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</si>
  <si>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</si>
  <si>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</si>
  <si>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</si>
  <si>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</si>
  <si>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</si>
  <si>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</si>
  <si>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</si>
  <si>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</si>
  <si>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</si>
  <si>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</si>
  <si>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</si>
  <si>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</si>
  <si>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</si>
  <si>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</si>
  <si>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</si>
  <si>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</si>
  <si>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</si>
  <si>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</si>
  <si>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</si>
  <si>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</si>
  <si>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</si>
  <si>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</si>
  <si>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</si>
  <si>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</si>
  <si>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</si>
  <si>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</si>
  <si>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</si>
  <si>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</si>
  <si>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</si>
  <si>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</si>
  <si>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</si>
  <si>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</si>
  <si>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</si>
  <si>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</si>
  <si>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</si>
  <si>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</si>
  <si>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</si>
  <si>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</si>
  <si>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</si>
  <si>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</si>
  <si>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</si>
  <si>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</si>
  <si>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</si>
  <si>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</si>
  <si>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</si>
  <si>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</si>
  <si>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</si>
  <si>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</si>
  <si>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</si>
  <si>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</si>
  <si>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</si>
  <si>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</si>
  <si>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</si>
  <si>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</si>
  <si>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</si>
  <si>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</si>
  <si>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</si>
  <si>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</si>
  <si>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</si>
  <si>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</si>
  <si>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</si>
  <si>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</si>
  <si>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</si>
  <si>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</si>
  <si>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</si>
  <si>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</si>
  <si>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</si>
  <si>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</si>
  <si>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</si>
  <si>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</si>
  <si>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</si>
  <si>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</si>
  <si>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</si>
  <si>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</si>
  <si>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</si>
  <si>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</si>
  <si>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</si>
  <si>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</si>
  <si>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</si>
  <si>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</si>
  <si>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</si>
  <si>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</si>
  <si>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</si>
  <si>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</si>
  <si>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</si>
  <si>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</si>
  <si>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</si>
  <si>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</si>
  <si>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</si>
  <si>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</si>
  <si>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</si>
  <si>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</si>
  <si>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</si>
  <si>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</si>
  <si>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</si>
  <si>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</si>
  <si>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</si>
  <si>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</si>
  <si>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</si>
  <si>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</si>
  <si>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</si>
  <si>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</si>
  <si>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</si>
  <si>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</si>
  <si>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</si>
  <si>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</si>
  <si>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</si>
  <si>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</si>
  <si>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</si>
  <si>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</si>
  <si>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</si>
  <si>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</si>
  <si>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</si>
  <si>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</si>
  <si>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</si>
  <si>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</si>
  <si>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</si>
  <si>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</si>
  <si>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</si>
  <si>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</si>
  <si>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</si>
  <si>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</si>
  <si>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</si>
  <si>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</si>
  <si>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</si>
  <si>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</si>
  <si>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</si>
  <si>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</si>
  <si>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</si>
  <si>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</si>
  <si>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</si>
  <si>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</si>
  <si>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</si>
  <si>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</si>
  <si>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</si>
  <si>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</si>
  <si>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</si>
  <si>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</si>
  <si>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</si>
  <si>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</si>
  <si>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</si>
  <si>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</si>
  <si>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</si>
  <si>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</si>
  <si>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</si>
  <si>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</si>
  <si>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</si>
  <si>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</si>
  <si>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</si>
  <si>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</si>
  <si>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</si>
  <si>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</si>
  <si>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</si>
  <si>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</si>
  <si>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</si>
  <si>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</si>
  <si>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</si>
  <si>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</si>
  <si>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</si>
  <si>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</si>
  <si>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</si>
  <si>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</si>
  <si>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</si>
  <si>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</si>
  <si>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</si>
  <si>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</si>
  <si>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</si>
  <si>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</si>
  <si>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</si>
  <si>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</si>
  <si>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</si>
  <si>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</si>
  <si>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</si>
  <si>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</si>
  <si>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</si>
  <si>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</si>
  <si>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</si>
  <si>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</si>
  <si>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</si>
  <si>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</si>
  <si>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</si>
  <si>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</si>
  <si>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</si>
  <si>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</si>
  <si>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</si>
  <si>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</si>
  <si>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</si>
  <si>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</si>
  <si>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</si>
  <si>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</si>
  <si>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</si>
  <si>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</si>
  <si>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</si>
  <si>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</si>
  <si>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</si>
  <si>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</si>
  <si>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</si>
  <si>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</si>
  <si>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</si>
  <si>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</si>
  <si>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</si>
  <si>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</si>
  <si>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</si>
  <si>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</si>
  <si>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</si>
  <si>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</si>
  <si>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</si>
  <si>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</si>
  <si>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</si>
  <si>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</si>
  <si>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</si>
  <si>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</si>
  <si>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</si>
  <si>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</si>
  <si>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</si>
  <si>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</si>
  <si>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</si>
  <si>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</si>
  <si>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</si>
  <si>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</si>
  <si>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</si>
  <si>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</si>
  <si>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</si>
  <si>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</si>
  <si>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</si>
  <si>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</si>
  <si>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</si>
  <si>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</si>
  <si>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</si>
  <si>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</si>
  <si>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</si>
  <si>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</si>
  <si>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</si>
  <si>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</si>
  <si>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</si>
  <si>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</si>
  <si>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</si>
  <si>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</si>
  <si>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</si>
  <si>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</si>
  <si>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</si>
  <si>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</si>
  <si>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</si>
  <si>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</si>
  <si>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</si>
  <si>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</si>
  <si>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</si>
  <si>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</si>
  <si>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</si>
  <si>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</si>
  <si>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</si>
  <si>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</si>
  <si>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</si>
  <si>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</si>
  <si>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</si>
  <si>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</si>
  <si>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</si>
  <si>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</si>
  <si>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</si>
  <si>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</si>
  <si>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</si>
  <si>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</si>
  <si>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</si>
  <si>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</si>
  <si>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</si>
  <si>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</si>
  <si>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</si>
  <si>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</si>
  <si>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</si>
  <si>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</si>
  <si>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</si>
  <si>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</si>
  <si>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</si>
  <si>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</si>
  <si>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</si>
  <si>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</si>
  <si>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</si>
  <si>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</si>
  <si>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</si>
  <si>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</si>
  <si>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</si>
  <si>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</si>
  <si>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</si>
  <si>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</si>
  <si>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</si>
  <si>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</si>
  <si>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</si>
  <si>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</si>
  <si>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</si>
  <si>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</si>
  <si>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</si>
  <si>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</si>
  <si>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</si>
  <si>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</si>
  <si>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</si>
  <si>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</si>
  <si>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</si>
  <si>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</si>
  <si>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</si>
  <si>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</si>
  <si>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</si>
  <si>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</si>
  <si>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</si>
  <si>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</si>
  <si>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</si>
  <si>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</si>
  <si>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</si>
  <si>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</si>
  <si>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</si>
  <si>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</si>
  <si>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</si>
  <si>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</si>
  <si>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</si>
  <si>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</si>
  <si>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</si>
  <si>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</si>
  <si>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</si>
  <si>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</si>
  <si>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</si>
  <si>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</si>
  <si>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</si>
  <si>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</si>
  <si>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</si>
  <si>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</si>
  <si>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</si>
  <si>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</si>
  <si>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</si>
  <si>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</si>
  <si>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</si>
  <si>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</si>
  <si>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</si>
  <si>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</si>
  <si>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</si>
  <si>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</si>
  <si>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</si>
  <si>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</si>
  <si>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</si>
  <si>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</si>
  <si>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</si>
  <si>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</si>
  <si>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</si>
  <si>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</si>
  <si>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</si>
  <si>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</si>
  <si>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</si>
  <si>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</si>
  <si>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</si>
  <si>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</si>
  <si>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</si>
  <si>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</si>
  <si>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</si>
  <si>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</si>
  <si>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</si>
  <si>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</si>
  <si>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</si>
  <si>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</si>
  <si>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</si>
  <si>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</si>
  <si>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</si>
  <si>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</si>
  <si>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</si>
  <si>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</si>
  <si>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</si>
  <si>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</si>
  <si>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</si>
  <si>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</si>
  <si>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</si>
  <si>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</si>
  <si>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</si>
  <si>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</si>
  <si>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</si>
  <si>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</si>
  <si>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</si>
  <si>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</si>
  <si>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</si>
  <si>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</si>
  <si>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</si>
  <si>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</si>
  <si>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</si>
  <si>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</si>
  <si>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</si>
  <si>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</si>
  <si>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</si>
  <si>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</si>
  <si>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</si>
  <si>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</si>
  <si>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</si>
  <si>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</si>
  <si>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</si>
  <si>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</si>
  <si>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</si>
  <si>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</si>
  <si>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</si>
  <si>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</si>
  <si>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</si>
  <si>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</si>
  <si>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</si>
  <si>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</si>
  <si>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</si>
  <si>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</si>
  <si>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</si>
  <si>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</si>
  <si>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</si>
  <si>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</si>
  <si>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</si>
  <si>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</si>
  <si>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</si>
  <si>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</si>
  <si>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</si>
  <si>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</si>
  <si>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</si>
  <si>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</si>
  <si>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</si>
  <si>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</si>
  <si>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</si>
  <si>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</si>
  <si>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</si>
  <si>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</si>
  <si>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</si>
  <si>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</si>
  <si>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</si>
  <si>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</si>
  <si>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</si>
  <si>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</si>
  <si>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</si>
  <si>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</si>
  <si>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</si>
  <si>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</si>
  <si>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</si>
  <si>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</si>
  <si>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</si>
  <si>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</si>
  <si>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</si>
  <si>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</si>
  <si>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</si>
  <si>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</si>
  <si>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</si>
  <si>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</si>
  <si>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</si>
  <si>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</si>
  <si>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</si>
  <si>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</si>
  <si>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</si>
  <si>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</si>
  <si>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</si>
  <si>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</si>
  <si>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</si>
  <si>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</si>
  <si>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</si>
  <si>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</si>
  <si>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</si>
  <si>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</si>
  <si>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</si>
  <si>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</si>
  <si>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</si>
  <si>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</si>
  <si>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</si>
  <si>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</si>
  <si>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</si>
  <si>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</si>
  <si>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</si>
  <si>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</si>
  <si>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</si>
  <si>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</si>
  <si>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</si>
  <si>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</si>
  <si>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</si>
  <si>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</si>
  <si>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</si>
  <si>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</si>
  <si>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</si>
  <si>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</si>
  <si>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</si>
  <si>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</si>
  <si>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</si>
  <si>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</si>
  <si>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</si>
  <si>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</si>
  <si>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</si>
  <si>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</si>
  <si>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</si>
  <si>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</si>
  <si>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</si>
  <si>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</si>
  <si>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</si>
  <si>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</si>
  <si>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</si>
  <si>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para el Desarrollo Integral de la Familia DIF del Municipio de Salvatierra, Guanajuato</t>
  </si>
  <si>
    <t>Correspondiente del 1 de Enero al 31 de Diciembre de 2023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</si>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</sst>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2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center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D5" sqref="D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624</v>
      </c>
    </row>
    <row r="41" spans="1:3" ht="12" thickBot="1" x14ac:dyDescent="0.25">
      <c r="A41" s="11"/>
      <c r="B41" s="12"/>
    </row>
    <row r="44" spans="1:3" x14ac:dyDescent="0.2">
      <c r="A44" s="4" t="s">
        <v>625</v>
      </c>
    </row>
    <row r="46" spans="1:3" ht="15.75" thickBot="1" x14ac:dyDescent="0.25">
      <c r="A46" s="177"/>
      <c r="B46" s="178"/>
      <c r="C46" s="178"/>
    </row>
    <row r="47" spans="1:3" ht="15" x14ac:dyDescent="0.2">
      <c r="A47" s="179" t="s">
        <v>664</v>
      </c>
      <c r="B47" s="180"/>
      <c r="C47" s="180"/>
    </row>
    <row r="48" spans="1:3" ht="15" x14ac:dyDescent="0.2">
      <c r="A48" s="179" t="s">
        <v>665</v>
      </c>
      <c r="B48" s="180"/>
      <c r="C48" s="180"/>
    </row>
    <row r="49" spans="1:3" ht="15" x14ac:dyDescent="0.2">
      <c r="A49" s="181" t="s">
        <v>666</v>
      </c>
      <c r="B49" s="180"/>
      <c r="C49" s="180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8599214.5600000005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8599214.5600000005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8183534.5899999999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6090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6090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99135.09</v>
      </c>
    </row>
    <row r="31" spans="1:3" x14ac:dyDescent="0.2">
      <c r="A31" s="85" t="s">
        <v>556</v>
      </c>
      <c r="B31" s="72" t="s">
        <v>439</v>
      </c>
      <c r="C31" s="137">
        <v>99135.09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8276579.6799999997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19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13346035.439999999</v>
      </c>
      <c r="E36" s="34">
        <v>-13346035.439999999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13362221.279999999</v>
      </c>
      <c r="E37" s="34">
        <v>-13362221.279999999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16185.84</v>
      </c>
      <c r="E38" s="34">
        <v>-16185.84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-42140.44</v>
      </c>
      <c r="E39" s="34">
        <v>42140.44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7591867.3399999999</v>
      </c>
      <c r="E40" s="34">
        <v>-7591867.3399999999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11395945.98</v>
      </c>
      <c r="E41" s="34">
        <v>-11395945.98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14115950.16</v>
      </c>
      <c r="E42" s="34">
        <v>-14115950.16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1404530.86</v>
      </c>
      <c r="E43" s="34">
        <v>-1404530.86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7873197.4800000004</v>
      </c>
      <c r="E44" s="34">
        <v>-7873197.4800000004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16038077.949999999</v>
      </c>
      <c r="E45" s="34">
        <v>-16038077.949999999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3458256.63</v>
      </c>
      <c r="E46" s="34">
        <v>-3458256.63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3450389.65</v>
      </c>
      <c r="E47" s="34">
        <v>-3450389.65</v>
      </c>
      <c r="F47" s="34">
        <f t="shared" si="0"/>
        <v>0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1301193.4099999999</v>
      </c>
      <c r="D15" s="24">
        <v>1302124.57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-612.99</v>
      </c>
      <c r="D23" s="24">
        <v>-612.99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1900000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1900000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1326396.78</v>
      </c>
      <c r="D62" s="24">
        <f t="shared" ref="D62:E62" si="0">SUM(D63:D70)</f>
        <v>35801.760000000002</v>
      </c>
      <c r="E62" s="24">
        <f t="shared" si="0"/>
        <v>219096.91</v>
      </c>
    </row>
    <row r="63" spans="1:9" x14ac:dyDescent="0.2">
      <c r="A63" s="22">
        <v>1241</v>
      </c>
      <c r="B63" s="20" t="s">
        <v>237</v>
      </c>
      <c r="C63" s="24">
        <v>546024.41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150067.82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2899.05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616978.5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35801.760000000002</v>
      </c>
      <c r="E67" s="24">
        <v>219096.91</v>
      </c>
    </row>
    <row r="68" spans="1:9" x14ac:dyDescent="0.2">
      <c r="A68" s="22">
        <v>1246</v>
      </c>
      <c r="B68" s="20" t="s">
        <v>242</v>
      </c>
      <c r="C68" s="24">
        <v>10427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140162.35</v>
      </c>
      <c r="D110" s="24">
        <f>SUM(D111:D119)</f>
        <v>140162.35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-687783.13</v>
      </c>
      <c r="D111" s="24">
        <f>C111</f>
        <v>-687783.13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-12408.77</v>
      </c>
      <c r="D112" s="24">
        <f t="shared" ref="D112:D119" si="1">C112</f>
        <v>-12408.77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784268.91</v>
      </c>
      <c r="D117" s="24">
        <f t="shared" si="1"/>
        <v>784268.91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56085.34</v>
      </c>
      <c r="D119" s="24">
        <f t="shared" si="1"/>
        <v>56085.34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1401508.5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1401508.5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1401508.5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7197706.0599999996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7197706.0599999996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7197706.0599999996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8276579.6800000006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6734433.0200000005</v>
      </c>
      <c r="D99" s="53">
        <f>C99/$C$98</f>
        <v>0.8136734352082019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5097138.66</v>
      </c>
      <c r="D100" s="53">
        <f t="shared" ref="D100:D163" si="0">C100/$C$98</f>
        <v>0.61585085350135838</v>
      </c>
      <c r="E100" s="49"/>
    </row>
    <row r="101" spans="1:5" x14ac:dyDescent="0.2">
      <c r="A101" s="51">
        <v>5111</v>
      </c>
      <c r="B101" s="49" t="s">
        <v>361</v>
      </c>
      <c r="C101" s="52">
        <v>4452623.83</v>
      </c>
      <c r="D101" s="53">
        <f t="shared" si="0"/>
        <v>0.53797873060529755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349173.42</v>
      </c>
      <c r="D103" s="53">
        <f t="shared" si="0"/>
        <v>4.2188130060991563E-2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51155.57</v>
      </c>
      <c r="D105" s="53">
        <f t="shared" si="0"/>
        <v>6.1807620995439983E-3</v>
      </c>
      <c r="E105" s="49"/>
    </row>
    <row r="106" spans="1:5" x14ac:dyDescent="0.2">
      <c r="A106" s="51">
        <v>5116</v>
      </c>
      <c r="B106" s="49" t="s">
        <v>366</v>
      </c>
      <c r="C106" s="52">
        <v>244185.84</v>
      </c>
      <c r="D106" s="53">
        <f t="shared" si="0"/>
        <v>2.9503230735525278E-2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858090.73999999987</v>
      </c>
      <c r="D107" s="53">
        <f t="shared" si="0"/>
        <v>0.1036769744479763</v>
      </c>
      <c r="E107" s="49"/>
    </row>
    <row r="108" spans="1:5" x14ac:dyDescent="0.2">
      <c r="A108" s="51">
        <v>5121</v>
      </c>
      <c r="B108" s="49" t="s">
        <v>368</v>
      </c>
      <c r="C108" s="52">
        <v>222346.46</v>
      </c>
      <c r="D108" s="53">
        <f t="shared" si="0"/>
        <v>2.6864534457064514E-2</v>
      </c>
      <c r="E108" s="49"/>
    </row>
    <row r="109" spans="1:5" x14ac:dyDescent="0.2">
      <c r="A109" s="51">
        <v>5122</v>
      </c>
      <c r="B109" s="49" t="s">
        <v>369</v>
      </c>
      <c r="C109" s="52">
        <v>198027.38</v>
      </c>
      <c r="D109" s="53">
        <f t="shared" si="0"/>
        <v>2.3926233741037334E-2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19194.47</v>
      </c>
      <c r="D111" s="53">
        <f t="shared" si="0"/>
        <v>2.3191306967517769E-3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394216.49</v>
      </c>
      <c r="D113" s="53">
        <f t="shared" si="0"/>
        <v>4.7630362449431522E-2</v>
      </c>
      <c r="E113" s="49"/>
    </row>
    <row r="114" spans="1:5" x14ac:dyDescent="0.2">
      <c r="A114" s="51">
        <v>5127</v>
      </c>
      <c r="B114" s="49" t="s">
        <v>374</v>
      </c>
      <c r="C114" s="52">
        <v>19317.939999999999</v>
      </c>
      <c r="D114" s="53">
        <f t="shared" si="0"/>
        <v>2.3340486948589369E-3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4988</v>
      </c>
      <c r="D116" s="53">
        <f t="shared" si="0"/>
        <v>6.0266440883222419E-4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779203.62</v>
      </c>
      <c r="D117" s="53">
        <f t="shared" si="0"/>
        <v>9.4145607258867101E-2</v>
      </c>
      <c r="E117" s="49"/>
    </row>
    <row r="118" spans="1:5" x14ac:dyDescent="0.2">
      <c r="A118" s="51">
        <v>5131</v>
      </c>
      <c r="B118" s="49" t="s">
        <v>378</v>
      </c>
      <c r="C118" s="52">
        <v>111326.77</v>
      </c>
      <c r="D118" s="53">
        <f t="shared" si="0"/>
        <v>1.345081836993805E-2</v>
      </c>
      <c r="E118" s="49"/>
    </row>
    <row r="119" spans="1:5" x14ac:dyDescent="0.2">
      <c r="A119" s="51">
        <v>5132</v>
      </c>
      <c r="B119" s="49" t="s">
        <v>379</v>
      </c>
      <c r="C119" s="52">
        <v>80884.19</v>
      </c>
      <c r="D119" s="53">
        <f t="shared" si="0"/>
        <v>9.7726588913839823E-3</v>
      </c>
      <c r="E119" s="49"/>
    </row>
    <row r="120" spans="1:5" x14ac:dyDescent="0.2">
      <c r="A120" s="51">
        <v>5133</v>
      </c>
      <c r="B120" s="49" t="s">
        <v>380</v>
      </c>
      <c r="C120" s="52">
        <v>21955.8</v>
      </c>
      <c r="D120" s="53">
        <f t="shared" si="0"/>
        <v>2.6527624754287388E-3</v>
      </c>
      <c r="E120" s="49"/>
    </row>
    <row r="121" spans="1:5" x14ac:dyDescent="0.2">
      <c r="A121" s="51">
        <v>5134</v>
      </c>
      <c r="B121" s="49" t="s">
        <v>381</v>
      </c>
      <c r="C121" s="52">
        <v>17226</v>
      </c>
      <c r="D121" s="53">
        <f t="shared" si="0"/>
        <v>2.0812945281764024E-3</v>
      </c>
      <c r="E121" s="49"/>
    </row>
    <row r="122" spans="1:5" x14ac:dyDescent="0.2">
      <c r="A122" s="51">
        <v>5135</v>
      </c>
      <c r="B122" s="49" t="s">
        <v>382</v>
      </c>
      <c r="C122" s="52">
        <v>79704.160000000003</v>
      </c>
      <c r="D122" s="53">
        <f t="shared" si="0"/>
        <v>9.6300842958839238E-3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29466.52</v>
      </c>
      <c r="D124" s="53">
        <f t="shared" si="0"/>
        <v>3.5602291211192685E-3</v>
      </c>
      <c r="E124" s="49"/>
    </row>
    <row r="125" spans="1:5" x14ac:dyDescent="0.2">
      <c r="A125" s="51">
        <v>5138</v>
      </c>
      <c r="B125" s="49" t="s">
        <v>385</v>
      </c>
      <c r="C125" s="52">
        <v>224062.1</v>
      </c>
      <c r="D125" s="53">
        <f t="shared" si="0"/>
        <v>2.7071822982800062E-2</v>
      </c>
      <c r="E125" s="49"/>
    </row>
    <row r="126" spans="1:5" x14ac:dyDescent="0.2">
      <c r="A126" s="51">
        <v>5139</v>
      </c>
      <c r="B126" s="49" t="s">
        <v>386</v>
      </c>
      <c r="C126" s="52">
        <v>214578.08</v>
      </c>
      <c r="D126" s="53">
        <f t="shared" si="0"/>
        <v>2.5925936594136671E-2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1443011.57</v>
      </c>
      <c r="D127" s="53">
        <f t="shared" si="0"/>
        <v>0.17434878002648552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772453.26</v>
      </c>
      <c r="D137" s="53">
        <f t="shared" si="0"/>
        <v>9.3330009480437931E-2</v>
      </c>
      <c r="E137" s="49"/>
    </row>
    <row r="138" spans="1:5" x14ac:dyDescent="0.2">
      <c r="A138" s="51">
        <v>5241</v>
      </c>
      <c r="B138" s="49" t="s">
        <v>396</v>
      </c>
      <c r="C138" s="52">
        <v>772453.26</v>
      </c>
      <c r="D138" s="53">
        <f t="shared" si="0"/>
        <v>9.3330009480437931E-2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670558.31000000006</v>
      </c>
      <c r="D142" s="53">
        <f t="shared" si="0"/>
        <v>8.1018770546047586E-2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670558.31000000006</v>
      </c>
      <c r="D144" s="53">
        <f t="shared" si="0"/>
        <v>8.1018770546047586E-2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99135.09</v>
      </c>
      <c r="D185" s="53">
        <f t="shared" si="1"/>
        <v>1.1977784765312619E-2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99135.09</v>
      </c>
      <c r="D186" s="53">
        <f t="shared" si="1"/>
        <v>1.1977784765312619E-2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63333.33</v>
      </c>
      <c r="D189" s="53">
        <f t="shared" si="1"/>
        <v>7.6521138500052471E-3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35801.760000000002</v>
      </c>
      <c r="D191" s="53">
        <f t="shared" si="1"/>
        <v>4.3256709153073726E-3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1900000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322634.88</v>
      </c>
    </row>
    <row r="15" spans="1:5" x14ac:dyDescent="0.2">
      <c r="A15" s="33">
        <v>3220</v>
      </c>
      <c r="B15" s="29" t="s">
        <v>469</v>
      </c>
      <c r="C15" s="34">
        <v>1782720.92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3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138471.38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345544.18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138471.38</v>
      </c>
      <c r="D15" s="123">
        <f>SUM(D8:D14)</f>
        <v>345544.18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6090</v>
      </c>
      <c r="D28" s="123">
        <f>SUM(D29:D36)</f>
        <v>6090</v>
      </c>
    </row>
    <row r="29" spans="1:4" x14ac:dyDescent="0.2">
      <c r="A29" s="33">
        <v>1241</v>
      </c>
      <c r="B29" s="29" t="s">
        <v>237</v>
      </c>
      <c r="C29" s="34">
        <v>6090</v>
      </c>
      <c r="D29" s="34">
        <v>6090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6090</v>
      </c>
      <c r="D43" s="123">
        <f>D20+D28+D37</f>
        <v>6090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322634.88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99135.09</v>
      </c>
      <c r="D48" s="123">
        <f>D51+D63+D91+D94+D49</f>
        <v>103759.93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99135.09</v>
      </c>
      <c r="D63" s="123">
        <f>D64+D73+D76+D82</f>
        <v>103759.93</v>
      </c>
    </row>
    <row r="64" spans="1:4" x14ac:dyDescent="0.2">
      <c r="A64" s="33">
        <v>5510</v>
      </c>
      <c r="B64" s="29" t="s">
        <v>439</v>
      </c>
      <c r="C64" s="34">
        <f>SUM(C65:C72)</f>
        <v>99135.09</v>
      </c>
      <c r="D64" s="34">
        <f>SUM(D65:D72)</f>
        <v>103759.93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63333.33</v>
      </c>
      <c r="D67" s="34">
        <v>63333.33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35801.760000000002</v>
      </c>
      <c r="D69" s="34">
        <v>40426.6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421769.97</v>
      </c>
      <c r="D122" s="123">
        <f>D47+D48+D100-D106-D109</f>
        <v>103759.93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2024-01-29T21:23:38Z</cp:lastPrinted>
  <dcterms:created xsi:type="dcterms:W3CDTF">2012-12-11T20:36:24Z</dcterms:created>
  <dcterms:modified xsi:type="dcterms:W3CDTF">2024-01-29T21:24:32Z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