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2DO TRI CTA PUB 2023\"/>
    </mc:Choice>
  </mc:AlternateContent>
  <xr:revisionPtr revIDLastSave="0" documentId="13_ncr:1_{EFAFBBB2-054D-49A7-BA84-0C97C6114716}" xr6:coauthVersionLast="47" xr6:coauthVersionMax="47" xr10:uidLastSave="{00000000-0000-0000-0000-000000000000}"/>
  <bookViews>
    <workbookView xWindow="2160" yWindow="2160" windowWidth="18000" windowHeight="93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/>
  <c r="B64" i="4"/>
  <c r="C24" i="4"/>
  <c r="B24" i="4"/>
  <c r="C66" i="4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<sst xmlns="http://schemas.openxmlformats.org/spreadsheetml/2006/main" count="56" uniqueCount="56">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</sst>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9" applyFont="1" applyAlignment="1" applyProtection="1">
      <alignment vertical="top"/>
      <protection locked="0"/>
    </xf>
    <xf numFmtId="0" fontId="2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right" vertical="top"/>
      <protection locked="0"/>
    </xf>
    <xf numFmtId="0" fontId="6" fillId="0" borderId="0" xfId="9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  <protection locked="0"/>
    </xf>
    <xf numFmtId="0" fontId="2" fillId="0" borderId="1" xfId="9" applyFont="1" applyBorder="1" applyAlignment="1" applyProtection="1">
      <alignment horizontal="left" vertical="top" wrapText="1" indent="1"/>
      <protection locked="0"/>
    </xf>
    <xf numFmtId="0" fontId="2" fillId="0" borderId="1" xfId="9" applyFont="1" applyBorder="1" applyAlignment="1" applyProtection="1">
      <alignment horizontal="left" vertical="top" wrapText="1" indent="2"/>
      <protection locked="0"/>
    </xf>
    <xf numFmtId="0" fontId="3" fillId="0" borderId="1" xfId="9" applyFont="1" applyBorder="1" applyAlignment="1" applyProtection="1">
      <alignment horizontal="left" vertical="top" wrapText="1" indent="3"/>
      <protection locked="0"/>
    </xf>
    <xf numFmtId="0" fontId="3" fillId="0" borderId="1" xfId="9" applyFont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3" fillId="0" borderId="1" xfId="9" applyNumberFormat="1" applyFont="1" applyBorder="1" applyAlignment="1" applyProtection="1">
      <alignment horizontal="center" vertical="center"/>
      <protection locked="0"/>
    </xf>
    <xf numFmtId="3" fontId="2" fillId="0" borderId="1" xfId="5" applyNumberFormat="1" applyFont="1" applyFill="1" applyBorder="1" applyAlignment="1" applyProtection="1">
      <alignment horizontal="right" vertical="top"/>
      <protection locked="0"/>
    </xf>
    <xf numFmtId="3" fontId="3" fillId="0" borderId="1" xfId="9" applyNumberFormat="1" applyFont="1" applyBorder="1" applyAlignment="1" applyProtection="1">
      <alignment horizontal="right"/>
      <protection locked="0"/>
    </xf>
    <xf numFmtId="3" fontId="2" fillId="0" borderId="1" xfId="9" applyNumberFormat="1" applyFont="1" applyBorder="1" applyAlignment="1" applyProtection="1">
      <alignment horizontal="right" vertical="top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784932</v>
      </c>
      <c r="C4" s="14">
        <f>SUM(C5:C11)</f>
        <v>905097.5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784932</v>
      </c>
      <c r="C11" s="15">
        <v>905097.5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3477122.88</v>
      </c>
      <c r="C13" s="14">
        <f>SUM(C14:C15)</f>
        <v>6535462.5999999996</v>
      </c>
      <c r="D13" s="2"/>
    </row>
    <row r="14" spans="1:4" ht="22.5" x14ac:dyDescent="0.2">
      <c r="A14" s="8" t="s">
        <v>50</v>
      </c>
      <c r="B14" s="15">
        <v>0</v>
      </c>
      <c r="C14" s="15">
        <v>198294</v>
      </c>
      <c r="D14" s="4">
        <v>4210</v>
      </c>
    </row>
    <row r="15" spans="1:4" ht="11.25" customHeight="1" x14ac:dyDescent="0.2">
      <c r="A15" s="8" t="s">
        <v>51</v>
      </c>
      <c r="B15" s="15">
        <v>3477122.88</v>
      </c>
      <c r="C15" s="15">
        <v>6337168.5999999996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4262054.88</v>
      </c>
      <c r="C24" s="16">
        <f>SUM(C4+C13+C17)</f>
        <v>7440560.0999999996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3462944.44</v>
      </c>
      <c r="C27" s="14">
        <f>SUM(C28:C30)</f>
        <v>7650246.1100000003</v>
      </c>
      <c r="D27" s="2"/>
    </row>
    <row r="28" spans="1:5" ht="11.25" customHeight="1" x14ac:dyDescent="0.2">
      <c r="A28" s="8" t="s">
        <v>36</v>
      </c>
      <c r="B28" s="15">
        <v>2594177.84</v>
      </c>
      <c r="C28" s="15">
        <v>5484811.6799999997</v>
      </c>
      <c r="D28" s="4">
        <v>5110</v>
      </c>
    </row>
    <row r="29" spans="1:5" ht="11.25" customHeight="1" x14ac:dyDescent="0.2">
      <c r="A29" s="8" t="s">
        <v>16</v>
      </c>
      <c r="B29" s="15">
        <v>463549.73</v>
      </c>
      <c r="C29" s="15">
        <v>1593975.98</v>
      </c>
      <c r="D29" s="4">
        <v>5120</v>
      </c>
    </row>
    <row r="30" spans="1:5" ht="11.25" customHeight="1" x14ac:dyDescent="0.2">
      <c r="A30" s="8" t="s">
        <v>17</v>
      </c>
      <c r="B30" s="15">
        <v>405216.87</v>
      </c>
      <c r="C30" s="15">
        <v>571458.44999999995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797862.79</v>
      </c>
      <c r="C32" s="14">
        <f>SUM(C33:C41)</f>
        <v>955066.8600000001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460920.79</v>
      </c>
      <c r="C36" s="15">
        <v>310088.06</v>
      </c>
      <c r="D36" s="4">
        <v>5240</v>
      </c>
    </row>
    <row r="37" spans="1:4" ht="11.25" customHeight="1" x14ac:dyDescent="0.2">
      <c r="A37" s="8" t="s">
        <v>22</v>
      </c>
      <c r="B37" s="15">
        <v>336942</v>
      </c>
      <c r="C37" s="15">
        <v>644978.80000000005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103759.93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103759.93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4260807.2300000004</v>
      </c>
      <c r="C64" s="16">
        <f>C61+C55+C48+C43+C32+C27</f>
        <v>8709072.9000000004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1247.6499999994412</v>
      </c>
      <c r="C66" s="14">
        <f>C24-C64</f>
        <v>-1268512.8000000007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AA88F-7E7E-4E21-9F71-1D09A081E9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Mony</cp:lastModifiedBy>
  <cp:lastPrinted>2019-05-15T20:49:00Z</cp:lastPrinted>
  <dcterms:created xsi:type="dcterms:W3CDTF">2012-12-11T20:29:16Z</dcterms:created>
  <dcterms:modified xsi:type="dcterms:W3CDTF">2023-08-04T21:29:05Z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