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TA PUB 3ER TRIM 2022\"/>
    </mc:Choice>
  </mc:AlternateContent>
  <xr:revisionPtr revIDLastSave="0" documentId="8_{1398B9CB-0116-44AC-83CD-8A7EC3A023C0}" xr6:coauthVersionLast="47" xr6:coauthVersionMax="47" xr10:uidLastSave="{00000000-0000-0000-0000-000000000000}"/>
  <bookViews>
    <workbookView xWindow="6000" yWindow="3540" windowWidth="18000" windowHeight="9360" tabRatio="863" firstSheet="1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6" i="62" s="1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<sst xmlns="http://schemas.openxmlformats.org/spreadsheetml/2006/main" count="951" uniqueCount="674">
  <si>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</si>
  <si>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</si>
  <si>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</si>
  <si>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</si>
  <si>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</si>
  <si>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</si>
  <si>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</si>
  <si>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</si>
  <si>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</si>
  <si>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</si>
  <si>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</si>
  <si>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</si>
  <si>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</si>
  <si>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</si>
  <si>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</si>
  <si>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</si>
  <si>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</si>
  <si>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</si>
  <si>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</si>
  <si>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</si>
  <si>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</si>
  <si>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</si>
  <si>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</si>
  <si>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</si>
  <si>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</si>
  <si>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</si>
  <si>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</si>
  <si>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</si>
  <si>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</si>
  <si>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</si>
  <si>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</si>
  <si>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</si>
  <si>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</si>
  <si>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</si>
  <si>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</si>
  <si>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</si>
  <si>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</si>
  <si>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</si>
  <si>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</si>
  <si>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</si>
  <si>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</si>
  <si>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</si>
  <si>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</si>
  <si>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</si>
  <si>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</si>
  <si>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</si>
  <si>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</si>
  <si>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</si>
  <si>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</si>
  <si>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</si>
  <si>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</si>
  <si>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</si>
  <si>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</si>
  <si>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</si>
  <si>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</si>
  <si>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</si>
  <si>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</si>
  <si>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</si>
  <si>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</si>
  <si>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</si>
  <si>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</si>
  <si>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</si>
  <si>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</si>
  <si>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</si>
  <si>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</si>
  <si>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</si>
  <si>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</si>
  <si>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</si>
  <si>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</si>
  <si>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</si>
  <si>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</si>
  <si>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</si>
  <si>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</si>
  <si>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</si>
  <si>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</si>
  <si>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</si>
  <si>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</si>
  <si>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</si>
  <si>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</si>
  <si>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</si>
  <si>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</si>
  <si>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</si>
  <si>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</si>
  <si>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</si>
  <si>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</si>
  <si>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</si>
  <si>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</si>
  <si>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</si>
  <si>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</si>
  <si>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</si>
  <si>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</si>
  <si>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</si>
  <si>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</si>
  <si>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</si>
  <si>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</si>
  <si>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</si>
  <si>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</si>
  <si>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</si>
  <si>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</si>
  <si>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</si>
  <si>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</si>
  <si>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</si>
  <si>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</si>
  <si>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</si>
  <si>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</si>
  <si>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</si>
  <si>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</si>
  <si>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</si>
  <si>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</si>
  <si>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</si>
  <si>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</si>
  <si>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</si>
  <si>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</si>
  <si>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</si>
  <si>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</si>
  <si>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</si>
  <si>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</si>
  <si>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</si>
  <si>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</si>
  <si>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</si>
  <si>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</si>
  <si>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</si>
  <si>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</si>
  <si>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</si>
  <si>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</si>
  <si>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</si>
  <si>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</si>
  <si>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</si>
  <si>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</si>
  <si>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</si>
  <si>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</si>
  <si>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</si>
  <si>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</si>
  <si>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</si>
  <si>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</si>
  <si>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</si>
  <si>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</si>
  <si>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</si>
  <si>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</si>
  <si>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</si>
  <si>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</si>
  <si>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</si>
  <si>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</si>
  <si>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</si>
  <si>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</si>
  <si>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</si>
  <si>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</si>
  <si>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</si>
  <si>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</si>
  <si>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</si>
  <si>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</si>
  <si>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</si>
  <si>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</si>
  <si>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</si>
  <si>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</si>
  <si>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</si>
  <si>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</si>
  <si>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</si>
  <si>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</si>
  <si>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</si>
  <si>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</si>
  <si>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</si>
  <si>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</si>
  <si>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</si>
  <si>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</si>
  <si>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</si>
  <si>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</si>
  <si>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</si>
  <si>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</si>
  <si>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</si>
  <si>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</si>
  <si>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</si>
  <si>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</si>
  <si>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</si>
  <si>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</si>
  <si>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</si>
  <si>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</si>
  <si>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</si>
  <si>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</si>
  <si>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</si>
  <si>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</si>
  <si>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</si>
  <si>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</si>
  <si>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</si>
  <si>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</si>
  <si>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</si>
  <si>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</si>
  <si>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</si>
  <si>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</si>
  <si>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</si>
  <si>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</si>
  <si>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</si>
  <si>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</si>
  <si>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</si>
  <si>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</si>
  <si>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</si>
  <si>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</si>
  <si>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</si>
  <si>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</si>
  <si>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</si>
  <si>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</si>
  <si>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</si>
  <si>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</si>
  <si>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</si>
  <si>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</si>
  <si>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</si>
  <si>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</si>
  <si>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</si>
  <si>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</si>
  <si>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</si>
  <si>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</si>
  <si>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</si>
  <si>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</si>
  <si>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</si>
  <si>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</si>
  <si>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</si>
  <si>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</si>
  <si>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</si>
  <si>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</si>
  <si>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</si>
  <si>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</si>
  <si>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</si>
  <si>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</si>
  <si>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</si>
  <si>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</si>
  <si>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</si>
  <si>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</si>
  <si>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</si>
  <si>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</si>
  <si>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</si>
  <si>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</si>
  <si>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</si>
  <si>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</si>
  <si>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</si>
  <si>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</si>
  <si>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</si>
  <si>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</si>
  <si>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</si>
  <si>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</si>
  <si>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</si>
  <si>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</si>
  <si>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</si>
  <si>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</si>
  <si>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</si>
  <si>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</si>
  <si>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</si>
  <si>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</si>
  <si>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</si>
  <si>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</si>
  <si>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</si>
  <si>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</si>
  <si>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</si>
  <si>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</si>
  <si>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</si>
  <si>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</si>
  <si>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</si>
  <si>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</si>
  <si>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</si>
  <si>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</si>
  <si>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</si>
  <si>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</si>
  <si>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</si>
  <si>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</si>
  <si>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</si>
  <si>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</si>
  <si>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</si>
  <si>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</si>
  <si>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</si>
  <si>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</si>
  <si>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</si>
  <si>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</si>
  <si>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</si>
  <si>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</si>
  <si>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</si>
  <si>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</si>
  <si>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</si>
  <si>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</si>
  <si>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</si>
  <si>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</si>
  <si>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</si>
  <si>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</si>
  <si>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</si>
  <si>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</si>
  <si>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</si>
  <si>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</si>
  <si>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</si>
  <si>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</si>
  <si>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</si>
  <si>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</si>
  <si>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</si>
  <si>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</si>
  <si>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</si>
  <si>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</si>
  <si>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</si>
  <si>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</si>
  <si>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</si>
  <si>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</si>
  <si>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</si>
  <si>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</si>
  <si>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</si>
  <si>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</si>
  <si>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</si>
  <si>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</si>
  <si>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</si>
  <si>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</si>
  <si>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</si>
  <si>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</si>
  <si>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</si>
  <si>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</si>
  <si>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</si>
  <si>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</si>
  <si>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</si>
  <si>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</si>
  <si>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</si>
  <si>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</si>
  <si>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</si>
  <si>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</si>
  <si>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</si>
  <si>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</si>
  <si>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</si>
  <si>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</si>
  <si>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</si>
  <si>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</si>
  <si>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</si>
  <si>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</si>
  <si>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</si>
  <si>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</si>
  <si>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</si>
  <si>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</si>
  <si>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</si>
  <si>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</si>
  <si>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</si>
  <si>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</si>
  <si>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</si>
  <si>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</si>
  <si>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</si>
  <si>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</si>
  <si>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</si>
  <si>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</si>
  <si>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</si>
  <si>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</si>
  <si>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</si>
  <si>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</si>
  <si>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</si>
  <si>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</si>
  <si>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</si>
  <si>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</si>
  <si>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</si>
  <si>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</si>
  <si>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</si>
  <si>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</si>
  <si>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</si>
  <si>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</si>
  <si>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</si>
  <si>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</si>
  <si>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</si>
  <si>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</si>
  <si>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</si>
  <si>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</si>
  <si>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</si>
  <si>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</si>
  <si>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</si>
  <si>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</si>
  <si>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</si>
  <si>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</si>
  <si>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</si>
  <si>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</si>
  <si>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</si>
  <si>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</si>
  <si>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</si>
  <si>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</si>
  <si>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</si>
  <si>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</si>
  <si>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</si>
  <si>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</si>
  <si>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</si>
  <si>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</si>
  <si>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</si>
  <si>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</si>
  <si>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</si>
  <si>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</si>
  <si>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</si>
  <si>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</si>
  <si>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</si>
  <si>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</si>
  <si>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</si>
  <si>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</si>
  <si>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</si>
  <si>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</si>
  <si>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</si>
  <si>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</si>
  <si>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</si>
  <si>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</si>
  <si>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</si>
  <si>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</si>
  <si>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</si>
  <si>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</si>
  <si>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</si>
  <si>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</si>
  <si>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</si>
  <si>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</si>
  <si>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</si>
  <si>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</si>
  <si>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</si>
  <si>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</si>
  <si>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</si>
  <si>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</si>
  <si>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</si>
  <si>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</si>
  <si>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</si>
  <si>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</si>
  <si>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</si>
  <si>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</si>
  <si>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</si>
  <si>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</si>
  <si>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</si>
  <si>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</si>
  <si>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</si>
  <si>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</si>
  <si>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</si>
  <si>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</si>
  <si>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</si>
  <si>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</si>
  <si>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</si>
  <si>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</si>
  <si>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</si>
  <si>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</si>
  <si>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</si>
  <si>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</si>
  <si>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</si>
  <si>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</si>
  <si>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</si>
  <si>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</si>
  <si>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</si>
  <si>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</si>
  <si>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</si>
  <si>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</si>
  <si>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</si>
  <si>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</si>
  <si>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</si>
  <si>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</si>
  <si>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</si>
  <si>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</si>
  <si>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</si>
  <si>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</si>
  <si>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</si>
  <si>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</si>
  <si>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</si>
  <si>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</si>
  <si>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</si>
  <si>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</si>
  <si>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</si>
  <si>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</si>
  <si>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</si>
  <si>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</si>
  <si>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</si>
  <si>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</si>
  <si>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</si>
  <si>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</si>
  <si>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</si>
  <si>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</si>
  <si>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</si>
  <si>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</si>
  <si>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</si>
  <si>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</si>
  <si>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</si>
  <si>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</si>
  <si>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</si>
  <si>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</si>
  <si>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</si>
  <si>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</si>
  <si>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</si>
  <si>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</si>
  <si>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</si>
  <si>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</si>
  <si>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</si>
  <si>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</si>
  <si>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</si>
  <si>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</si>
  <si>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</si>
  <si>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</si>
  <si>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</si>
  <si>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</si>
  <si>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</si>
  <si>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</si>
  <si>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</si>
  <si>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</si>
  <si>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</si>
  <si>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</si>
  <si>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</si>
  <si>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</si>
  <si>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</si>
  <si>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</si>
  <si>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</si>
  <si>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</si>
  <si>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</si>
  <si>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</si>
  <si>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</si>
  <si>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</si>
  <si>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</si>
  <si>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</si>
  <si>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</si>
  <si>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</si>
  <si>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</si>
  <si>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</si>
  <si>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</si>
  <si>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</si>
  <si>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</si>
  <si>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</si>
  <si>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</si>
  <si>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</si>
  <si>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</si>
  <si>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</si>
  <si>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</si>
  <si>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</si>
  <si>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</si>
  <si>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</si>
  <si>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</si>
  <si>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</si>
  <si>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</si>
  <si>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</si>
  <si>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</si>
  <si>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</si>
  <si>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</si>
  <si>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</si>
  <si>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</si>
  <si>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</si>
  <si>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</si>
  <si>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</si>
  <si>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</si>
  <si>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</si>
  <si>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</si>
  <si>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</si>
  <si>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</si>
  <si>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</si>
  <si>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</si>
  <si>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</si>
  <si>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</si>
  <si>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</si>
  <si>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</si>
  <si>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</si>
  <si>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</si>
  <si>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</si>
  <si>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</si>
  <si>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</si>
  <si>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</si>
  <si>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</si>
  <si>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</si>
  <si>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</si>
  <si>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</si>
  <si>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</si>
  <si>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</si>
  <si>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</si>
  <si>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</si>
  <si>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</si>
  <si>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</si>
  <si>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</si>
  <si>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</si>
  <si>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</si>
  <si>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</si>
  <si>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</si>
  <si>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</si>
  <si>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</si>
  <si>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</si>
  <si>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</si>
  <si>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</si>
  <si>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</si>
  <si>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</si>
  <si>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</si>
  <si>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</si>
  <si>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</si>
  <si>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</si>
  <si>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</si>
  <si>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</si>
  <si>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</si>
  <si>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</si>
  <si>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</si>
  <si>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</si>
  <si>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</si>
  <si>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</si>
  <si>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</si>
  <si>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</si>
  <si>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</si>
  <si>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</si>
  <si>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</si>
  <si>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</si>
  <si>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</si>
  <si>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</si>
  <si>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</si>
  <si>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</si>
  <si>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</si>
  <si>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</si>
  <si>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</si>
  <si>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</si>
  <si>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</si>
  <si>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</si>
  <si>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</si>
  <si>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</si>
  <si>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</si>
  <si>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</si>
  <si>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</si>
  <si>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</si>
  <si>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</si>
  <si>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</si>
  <si>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</si>
  <si>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</si>
  <si>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</si>
  <si>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</si>
  <si>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</si>
  <si>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</si>
  <si>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</si>
  <si>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</si>
  <si>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</si>
  <si>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</si>
  <si>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</si>
  <si>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</si>
  <si>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</si>
  <si>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</si>
  <si>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</si>
  <si>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</si>
  <si>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</si>
  <si>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</si>
  <si>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</si>
  <si>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</si>
  <si>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</si>
  <si>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</si>
  <si>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</si>
  <si>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</si>
  <si>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</si>
  <si>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</si>
  <si>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</si>
  <si>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</si>
  <si>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</si>
  <si>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</si>
  <si>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</si>
  <si>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</si>
  <si>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</si>
  <si>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</si>
  <si>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</si>
  <si>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</si>
  <si>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</si>
  <si>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</si>
  <si>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</si>
  <si>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</si>
  <si>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</si>
  <si>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</si>
  <si>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</si>
  <si>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</si>
  <si>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</si>
  <si>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</si>
  <si>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</si>
  <si>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</si>
  <si>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</si>
  <si>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</si>
  <si>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</si>
  <si>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</si>
  <si>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</si>
  <si>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</si>
  <si>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</si>
  <si>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</si>
  <si>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</si>
  <si>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</si>
  <si>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</si>
  <si>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</si>
  <si>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</si>
  <si>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</si>
  <si>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</si>
  <si>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</si>
  <si>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</si>
  <si>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</si>
  <si>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</si>
  <si>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</si>
  <si>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para el Desarrollo Integral de la Familia DIF del Municipio de Salvatierra, Guanajuato</t>
  </si>
  <si>
    <t>Correspondiente del 1 de Enero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</si>
</sst>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3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5542788.6200000001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5542788.6200000001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H23" sqref="H23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0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641620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0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641620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0</v>
      </c>
    </row>
    <row r="31" spans="1:3" x14ac:dyDescent="0.2">
      <c r="A31" s="90" t="s">
        <v>560</v>
      </c>
      <c r="B31" s="77" t="s">
        <v>441</v>
      </c>
      <c r="C31" s="150">
        <v>0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-641620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31885644</v>
      </c>
      <c r="E40" s="34">
        <v>-21257096</v>
      </c>
      <c r="F40" s="34">
        <f t="shared" si="0"/>
        <v>10628548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31394960.760000002</v>
      </c>
      <c r="E41" s="34">
        <v>-37280720.140000001</v>
      </c>
      <c r="F41" s="34">
        <f t="shared" si="0"/>
        <v>-5885759.379999999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1600000</v>
      </c>
      <c r="E42" s="34">
        <v>-800000</v>
      </c>
      <c r="F42" s="34">
        <f t="shared" si="0"/>
        <v>800000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13132940.9</v>
      </c>
      <c r="E43" s="34">
        <v>-13132940.9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3795076.14</v>
      </c>
      <c r="E44" s="34">
        <v>-9337864.7599999998</v>
      </c>
      <c r="F44" s="34">
        <f t="shared" si="0"/>
        <v>-5542788.6199999992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31885644</v>
      </c>
      <c r="E45" s="34">
        <v>-42514192</v>
      </c>
      <c r="F45" s="34">
        <f t="shared" si="0"/>
        <v>-10628548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62271047.789999999</v>
      </c>
      <c r="E46" s="34">
        <v>-57528239.810000002</v>
      </c>
      <c r="F46" s="34">
        <f t="shared" si="0"/>
        <v>4742807.9799999967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9415555.9499999993</v>
      </c>
      <c r="E47" s="34">
        <v>-10215555.949999999</v>
      </c>
      <c r="F47" s="34">
        <f t="shared" si="0"/>
        <v>-800000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25768339.699999999</v>
      </c>
      <c r="E48" s="34">
        <v>-25768339.699999999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25768339.699999999</v>
      </c>
      <c r="E49" s="34">
        <v>-25768339.699999999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25768339.699999999</v>
      </c>
      <c r="E50" s="34">
        <v>-25768339.699999999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16227039.859999999</v>
      </c>
      <c r="E51" s="34">
        <v>-9541299.8399999999</v>
      </c>
      <c r="F51" s="34">
        <f t="shared" si="0"/>
        <v>6685740.0199999996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1301494.1499999999</v>
      </c>
      <c r="D15" s="24">
        <v>1301346.17</v>
      </c>
      <c r="E15" s="24">
        <v>1300932.51</v>
      </c>
      <c r="F15" s="24">
        <v>1180407.25</v>
      </c>
      <c r="G15" s="24">
        <v>1180371.95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-612.99</v>
      </c>
      <c r="D23" s="24">
        <v>-612.99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1900000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1900000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1320306.78</v>
      </c>
      <c r="D62" s="24">
        <f t="shared" ref="D62:E62" si="0">SUM(D63:D70)</f>
        <v>0</v>
      </c>
      <c r="E62" s="24">
        <f t="shared" si="0"/>
        <v>-142868.54999999999</v>
      </c>
    </row>
    <row r="63" spans="1:9" x14ac:dyDescent="0.2">
      <c r="A63" s="22">
        <v>1241</v>
      </c>
      <c r="B63" s="20" t="s">
        <v>239</v>
      </c>
      <c r="C63" s="24">
        <v>539934.41</v>
      </c>
      <c r="D63" s="24">
        <v>0</v>
      </c>
      <c r="E63" s="24">
        <v>-92140.51</v>
      </c>
    </row>
    <row r="64" spans="1:9" x14ac:dyDescent="0.2">
      <c r="A64" s="22">
        <v>1242</v>
      </c>
      <c r="B64" s="20" t="s">
        <v>240</v>
      </c>
      <c r="C64" s="24">
        <v>150067.82</v>
      </c>
      <c r="D64" s="24">
        <v>0</v>
      </c>
      <c r="E64" s="24">
        <v>-49425.46</v>
      </c>
    </row>
    <row r="65" spans="1:9" x14ac:dyDescent="0.2">
      <c r="A65" s="22">
        <v>1243</v>
      </c>
      <c r="B65" s="20" t="s">
        <v>241</v>
      </c>
      <c r="C65" s="24">
        <v>2899.05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616978.5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10427</v>
      </c>
      <c r="D68" s="24">
        <v>0</v>
      </c>
      <c r="E68" s="24">
        <v>-1302.58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1060263.8800000001</v>
      </c>
      <c r="D110" s="24">
        <f>SUM(D111:D119)</f>
        <v>1060263.8800000001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220226.57</v>
      </c>
      <c r="D111" s="24">
        <f>C111</f>
        <v>220226.57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-12408.77</v>
      </c>
      <c r="D112" s="24">
        <f t="shared" ref="D112:D119" si="1">C112</f>
        <v>-12408.77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796360.74</v>
      </c>
      <c r="D117" s="24">
        <f t="shared" si="1"/>
        <v>796360.74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56085.34</v>
      </c>
      <c r="D119" s="24">
        <f t="shared" si="1"/>
        <v>56085.34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641620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641620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641620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4901168.62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114000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114000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4787168.62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4787168.62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6672060.0199999996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5954563.25</v>
      </c>
      <c r="D99" s="57">
        <f>C99/$C$98</f>
        <v>0.8924624826741292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4235433.74</v>
      </c>
      <c r="D100" s="57">
        <f t="shared" ref="D100:D163" si="0">C100/$C$98</f>
        <v>0.63480150467831076</v>
      </c>
      <c r="E100" s="56"/>
    </row>
    <row r="101" spans="1:5" x14ac:dyDescent="0.2">
      <c r="A101" s="54">
        <v>5111</v>
      </c>
      <c r="B101" s="51" t="s">
        <v>363</v>
      </c>
      <c r="C101" s="55">
        <v>3428960.6</v>
      </c>
      <c r="D101" s="57">
        <f t="shared" si="0"/>
        <v>0.51392832044697345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544415.54</v>
      </c>
      <c r="D103" s="57">
        <f t="shared" si="0"/>
        <v>8.1596319332870759E-2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148057.60000000001</v>
      </c>
      <c r="D105" s="57">
        <f t="shared" si="0"/>
        <v>2.219068766710525E-2</v>
      </c>
      <c r="E105" s="56"/>
    </row>
    <row r="106" spans="1:5" x14ac:dyDescent="0.2">
      <c r="A106" s="54">
        <v>5116</v>
      </c>
      <c r="B106" s="51" t="s">
        <v>368</v>
      </c>
      <c r="C106" s="55">
        <v>114000</v>
      </c>
      <c r="D106" s="57">
        <f t="shared" si="0"/>
        <v>1.7086177231361299E-2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1314313.01</v>
      </c>
      <c r="D107" s="57">
        <f t="shared" si="0"/>
        <v>0.1969875879503854</v>
      </c>
      <c r="E107" s="56"/>
    </row>
    <row r="108" spans="1:5" x14ac:dyDescent="0.2">
      <c r="A108" s="54">
        <v>5121</v>
      </c>
      <c r="B108" s="51" t="s">
        <v>370</v>
      </c>
      <c r="C108" s="55">
        <v>152364.22</v>
      </c>
      <c r="D108" s="57">
        <f t="shared" si="0"/>
        <v>2.2836158479281787E-2</v>
      </c>
      <c r="E108" s="56"/>
    </row>
    <row r="109" spans="1:5" x14ac:dyDescent="0.2">
      <c r="A109" s="54">
        <v>5122</v>
      </c>
      <c r="B109" s="51" t="s">
        <v>371</v>
      </c>
      <c r="C109" s="55">
        <v>34735.58</v>
      </c>
      <c r="D109" s="57">
        <f t="shared" si="0"/>
        <v>5.206125229071306E-3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822837.2</v>
      </c>
      <c r="D111" s="57">
        <f t="shared" si="0"/>
        <v>0.12332580905050072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292367.43</v>
      </c>
      <c r="D113" s="57">
        <f t="shared" si="0"/>
        <v>4.3819664260154545E-2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12008.58</v>
      </c>
      <c r="D116" s="57">
        <f t="shared" si="0"/>
        <v>1.7998309313770233E-3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404816.5</v>
      </c>
      <c r="D117" s="57">
        <f t="shared" si="0"/>
        <v>6.0673390045433082E-2</v>
      </c>
      <c r="E117" s="56"/>
    </row>
    <row r="118" spans="1:5" x14ac:dyDescent="0.2">
      <c r="A118" s="54">
        <v>5131</v>
      </c>
      <c r="B118" s="51" t="s">
        <v>380</v>
      </c>
      <c r="C118" s="55">
        <v>93531.22</v>
      </c>
      <c r="D118" s="57">
        <f t="shared" si="0"/>
        <v>1.4018342119170565E-2</v>
      </c>
      <c r="E118" s="56"/>
    </row>
    <row r="119" spans="1:5" x14ac:dyDescent="0.2">
      <c r="A119" s="54">
        <v>5132</v>
      </c>
      <c r="B119" s="51" t="s">
        <v>381</v>
      </c>
      <c r="C119" s="55">
        <v>3897.6</v>
      </c>
      <c r="D119" s="57">
        <f t="shared" si="0"/>
        <v>5.8416740681538413E-4</v>
      </c>
      <c r="E119" s="56"/>
    </row>
    <row r="120" spans="1:5" x14ac:dyDescent="0.2">
      <c r="A120" s="54">
        <v>5133</v>
      </c>
      <c r="B120" s="51" t="s">
        <v>382</v>
      </c>
      <c r="C120" s="55">
        <v>11216.8</v>
      </c>
      <c r="D120" s="57">
        <f t="shared" si="0"/>
        <v>1.6811599365678367E-3</v>
      </c>
      <c r="E120" s="56"/>
    </row>
    <row r="121" spans="1:5" x14ac:dyDescent="0.2">
      <c r="A121" s="54">
        <v>5134</v>
      </c>
      <c r="B121" s="51" t="s">
        <v>383</v>
      </c>
      <c r="C121" s="55">
        <v>28686.74</v>
      </c>
      <c r="D121" s="57">
        <f t="shared" si="0"/>
        <v>4.299532665175276E-3</v>
      </c>
      <c r="E121" s="56"/>
    </row>
    <row r="122" spans="1:5" x14ac:dyDescent="0.2">
      <c r="A122" s="54">
        <v>5135</v>
      </c>
      <c r="B122" s="51" t="s">
        <v>384</v>
      </c>
      <c r="C122" s="55">
        <v>47285.51</v>
      </c>
      <c r="D122" s="57">
        <f t="shared" si="0"/>
        <v>7.0870930204851492E-3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4382</v>
      </c>
      <c r="D124" s="57">
        <f t="shared" si="0"/>
        <v>6.5676867217390536E-4</v>
      </c>
      <c r="E124" s="56"/>
    </row>
    <row r="125" spans="1:5" x14ac:dyDescent="0.2">
      <c r="A125" s="54">
        <v>5138</v>
      </c>
      <c r="B125" s="51" t="s">
        <v>387</v>
      </c>
      <c r="C125" s="55">
        <v>86588.95</v>
      </c>
      <c r="D125" s="57">
        <f t="shared" si="0"/>
        <v>1.2977843385767384E-2</v>
      </c>
      <c r="E125" s="56"/>
    </row>
    <row r="126" spans="1:5" x14ac:dyDescent="0.2">
      <c r="A126" s="54">
        <v>5139</v>
      </c>
      <c r="B126" s="51" t="s">
        <v>388</v>
      </c>
      <c r="C126" s="55">
        <v>129227.68</v>
      </c>
      <c r="D126" s="57">
        <f t="shared" si="0"/>
        <v>1.9368482839277577E-2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717496.77</v>
      </c>
      <c r="D127" s="57">
        <f t="shared" si="0"/>
        <v>0.10753751732587083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235308.17</v>
      </c>
      <c r="D137" s="57">
        <f t="shared" si="0"/>
        <v>3.5267693829888543E-2</v>
      </c>
      <c r="E137" s="56"/>
    </row>
    <row r="138" spans="1:5" x14ac:dyDescent="0.2">
      <c r="A138" s="54">
        <v>5241</v>
      </c>
      <c r="B138" s="51" t="s">
        <v>398</v>
      </c>
      <c r="C138" s="55">
        <v>235308.17</v>
      </c>
      <c r="D138" s="57">
        <f t="shared" si="0"/>
        <v>3.5267693829888543E-2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482188.6</v>
      </c>
      <c r="D142" s="57">
        <f t="shared" si="0"/>
        <v>7.226982349598228E-2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482188.6</v>
      </c>
      <c r="D144" s="57">
        <f t="shared" si="0"/>
        <v>7.226982349598228E-2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1900000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-1129271.3999999999</v>
      </c>
    </row>
    <row r="15" spans="1:5" x14ac:dyDescent="0.2">
      <c r="A15" s="33">
        <v>3220</v>
      </c>
      <c r="B15" s="29" t="s">
        <v>473</v>
      </c>
      <c r="C15" s="34">
        <v>3051233.92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678073.67</v>
      </c>
      <c r="D10" s="34">
        <v>1244573.8899999999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678073.67</v>
      </c>
      <c r="D15" s="135">
        <f>SUM(D8:D14)</f>
        <v>1244573.8899999999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13680</v>
      </c>
      <c r="D28" s="135">
        <f>SUM(D29:D36)</f>
        <v>13680</v>
      </c>
      <c r="E28" s="130"/>
    </row>
    <row r="29" spans="1:5" x14ac:dyDescent="0.2">
      <c r="A29" s="33">
        <v>1241</v>
      </c>
      <c r="B29" s="29" t="s">
        <v>239</v>
      </c>
      <c r="C29" s="34">
        <v>1500</v>
      </c>
      <c r="D29" s="132">
        <v>1500</v>
      </c>
      <c r="E29" s="130"/>
    </row>
    <row r="30" spans="1:5" x14ac:dyDescent="0.2">
      <c r="A30" s="33">
        <v>1242</v>
      </c>
      <c r="B30" s="29" t="s">
        <v>240</v>
      </c>
      <c r="C30" s="34">
        <v>12180</v>
      </c>
      <c r="D30" s="132">
        <v>12180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13680</v>
      </c>
      <c r="D43" s="135">
        <f>D20+D28+D37</f>
        <v>13680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-1129271.3999999999</v>
      </c>
      <c r="D47" s="135">
        <v>62038.09</v>
      </c>
    </row>
    <row r="48" spans="1:5" x14ac:dyDescent="0.2">
      <c r="A48" s="131"/>
      <c r="B48" s="136" t="s">
        <v>629</v>
      </c>
      <c r="C48" s="135">
        <f>C51+C63+C95+C98+C49</f>
        <v>0</v>
      </c>
      <c r="D48" s="135">
        <f>D51+D63+D95+D98+D49</f>
        <v>0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0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-1129271.3999999999</v>
      </c>
      <c r="D126" s="135">
        <f>D47+D48+D104-D110-D113</f>
        <v>62038.09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2019-02-13T21:19:08Z</cp:lastPrinted>
  <dcterms:created xsi:type="dcterms:W3CDTF">2012-12-11T20:36:24Z</dcterms:created>
  <dcterms:modified xsi:type="dcterms:W3CDTF">2022-10-20T16:40:34Z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