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\"/>
    </mc:Choice>
  </mc:AlternateContent>
  <xr:revisionPtr revIDLastSave="0" documentId="13_ncr:1_{EE6325E3-76CE-4F20-A558-6FA7C055C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EAA!$A$1:$F$41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<sst xmlns="http://schemas.openxmlformats.org/spreadsheetml/2006/main" count="27" uniqueCount="27">
  <si>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</si>
  <si>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</si>
  <si>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</si>
  <si>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</si>
  <si>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</si>
  <si>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</si>
  <si>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</si>
  <si>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</si>
  <si>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</si>
  <si>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</si>
  <si>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</si>
  <si>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</si>
  <si>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</si>
  <si>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</si>
  <si>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</si>
  <si>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</si>
  <si>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</si>
  <si>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</si>
  <si>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</si>
  <si>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</si>
  <si>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</si>
  <si>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</si>
  <si>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</si>
  <si>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</si>
  <si>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</si>
  <si>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</si>
  <si>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Salvatierra,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</si>
</sst>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horizontal="right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347663</xdr:colOff>
      <xdr:row>27</xdr:row>
      <xdr:rowOff>57149</xdr:rowOff>
    </xdr:from>
    <xdr:to>
      <xdr:col>4</xdr:col>
      <xdr:colOff>866775</xdr:colOff>
      <xdr:row>38</xdr:row>
      <xdr:rowOff>71436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7B46338-D4E2-4427-AA48-EEC42E455674}"/>
            </a:ext>
          </a:extLst>
        </xdr:cNvPr>
        <xdr:cNvSpPr txBox="1"/>
      </xdr:nvSpPr>
      <xdr:spPr>
        <a:xfrm>
          <a:off x="347663" y="4362449"/>
          <a:ext cx="7853362" cy="1633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 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2578842</xdr:colOff>
      <xdr:row>35</xdr:row>
      <xdr:rowOff>85725</xdr:rowOff>
    </xdr:from>
    <xdr:to>
      <xdr:col>1</xdr:col>
      <xdr:colOff>400050</xdr:colOff>
      <xdr:row>35</xdr:row>
      <xdr:rowOff>109384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25826AB-9178-4786-930C-796FFB72F9DB}"/>
            </a:ext>
          </a:extLst>
        </xdr:cNvPr>
        <xdr:cNvCxnSpPr/>
      </xdr:nvCxnSpPr>
      <xdr:spPr>
        <a:xfrm flipV="1">
          <a:off x="2578842" y="5553075"/>
          <a:ext cx="1583583" cy="236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626345</xdr:colOff>
      <xdr:row>29</xdr:row>
      <xdr:rowOff>24863</xdr:rowOff>
    </xdr:from>
    <xdr:to>
      <xdr:col>0</xdr:col>
      <xdr:colOff>2566987</xdr:colOff>
      <xdr:row>29</xdr:row>
      <xdr:rowOff>26194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897ADFF-24C2-49D0-82E5-49E1839E6832}"/>
            </a:ext>
          </a:extLst>
        </xdr:cNvPr>
        <xdr:cNvCxnSpPr/>
      </xdr:nvCxnSpPr>
      <xdr:spPr>
        <a:xfrm>
          <a:off x="626345" y="11140538"/>
          <a:ext cx="1940642" cy="13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763587</xdr:colOff>
      <xdr:row>29</xdr:row>
      <xdr:rowOff>135731</xdr:rowOff>
    </xdr:from>
    <xdr:to>
      <xdr:col>3</xdr:col>
      <xdr:colOff>466725</xdr:colOff>
      <xdr:row>30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2798809-326D-42FD-A536-85577FECEF7B}"/>
            </a:ext>
          </a:extLst>
        </xdr:cNvPr>
        <xdr:cNvCxnSpPr/>
      </xdr:nvCxnSpPr>
      <xdr:spPr>
        <a:xfrm>
          <a:off x="4525962" y="4726781"/>
          <a:ext cx="2084388" cy="71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F35" sqref="F3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680276730.29000008</v>
      </c>
      <c r="C3" s="8">
        <f t="shared" ref="C3:F3" si="0">C4+C12</f>
        <v>2402425097.7400002</v>
      </c>
      <c r="D3" s="8">
        <f t="shared" si="0"/>
        <v>2439648686.4700003</v>
      </c>
      <c r="E3" s="8">
        <f t="shared" si="0"/>
        <v>643053141.56000018</v>
      </c>
      <c r="F3" s="8">
        <f t="shared" si="0"/>
        <v>-37223588.7299999</v>
      </c>
    </row>
    <row r="4" spans="1:6" x14ac:dyDescent="0.2">
      <c r="A4" s="5" t="s">
        <v>4</v>
      </c>
      <c r="B4" s="8">
        <f>SUM(B5:B11)</f>
        <v>186430343.12</v>
      </c>
      <c r="C4" s="8">
        <f>SUM(C5:C11)</f>
        <v>2041969856.2800002</v>
      </c>
      <c r="D4" s="8">
        <f>SUM(D5:D11)</f>
        <v>2124115302.0800002</v>
      </c>
      <c r="E4" s="8">
        <f>SUM(E5:E11)</f>
        <v>104284897.32000013</v>
      </c>
      <c r="F4" s="8">
        <f>SUM(F5:F11)</f>
        <v>-82145445.799999863</v>
      </c>
    </row>
    <row r="5" spans="1:6" x14ac:dyDescent="0.2">
      <c r="A5" s="6" t="s">
        <v>5</v>
      </c>
      <c r="B5" s="9">
        <v>152227315.44</v>
      </c>
      <c r="C5" s="9">
        <v>766509275.73000002</v>
      </c>
      <c r="D5" s="9">
        <v>850705639.95000005</v>
      </c>
      <c r="E5" s="9">
        <f>B5+C5-D5</f>
        <v>68030951.220000029</v>
      </c>
      <c r="F5" s="9">
        <f t="shared" ref="F5:F11" si="1">E5-B5</f>
        <v>-84196364.219999969</v>
      </c>
    </row>
    <row r="6" spans="1:6" x14ac:dyDescent="0.2">
      <c r="A6" s="6" t="s">
        <v>6</v>
      </c>
      <c r="B6" s="9">
        <v>6410571.9100000001</v>
      </c>
      <c r="C6" s="9">
        <v>1172495800.6600001</v>
      </c>
      <c r="D6" s="9">
        <v>1171984103.4300001</v>
      </c>
      <c r="E6" s="9">
        <f t="shared" ref="E6:E11" si="2">B6+C6-D6</f>
        <v>6922269.1400001049</v>
      </c>
      <c r="F6" s="9">
        <f t="shared" si="1"/>
        <v>511697.23000010476</v>
      </c>
    </row>
    <row r="7" spans="1:6" x14ac:dyDescent="0.2">
      <c r="A7" s="6" t="s">
        <v>7</v>
      </c>
      <c r="B7" s="9">
        <v>27792455.77</v>
      </c>
      <c r="C7" s="9">
        <v>102964779.89</v>
      </c>
      <c r="D7" s="9">
        <v>101425558.7</v>
      </c>
      <c r="E7" s="9">
        <f t="shared" si="2"/>
        <v>29331676.959999993</v>
      </c>
      <c r="F7" s="9">
        <f t="shared" si="1"/>
        <v>1539221.1899999939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493846387.17000008</v>
      </c>
      <c r="C12" s="8">
        <f>SUM(C13:C21)</f>
        <v>360455241.45999998</v>
      </c>
      <c r="D12" s="8">
        <f>SUM(D13:D21)</f>
        <v>315533384.39000005</v>
      </c>
      <c r="E12" s="8">
        <f>SUM(E13:E21)</f>
        <v>538768244.24000001</v>
      </c>
      <c r="F12" s="8">
        <f>SUM(F13:F21)</f>
        <v>44921857.069999963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429612681.10000002</v>
      </c>
      <c r="C15" s="10">
        <v>356042576.13999999</v>
      </c>
      <c r="D15" s="10">
        <v>313327051.73000002</v>
      </c>
      <c r="E15" s="10">
        <f t="shared" si="4"/>
        <v>472328205.50999999</v>
      </c>
      <c r="F15" s="10">
        <f t="shared" si="3"/>
        <v>42715524.409999967</v>
      </c>
    </row>
    <row r="16" spans="1:6" x14ac:dyDescent="0.2">
      <c r="A16" s="6" t="s">
        <v>14</v>
      </c>
      <c r="B16" s="9">
        <v>95454117.340000004</v>
      </c>
      <c r="C16" s="9">
        <v>4412665.32</v>
      </c>
      <c r="D16" s="9">
        <v>2206332.66</v>
      </c>
      <c r="E16" s="9">
        <f t="shared" si="4"/>
        <v>97660450</v>
      </c>
      <c r="F16" s="9">
        <f t="shared" si="3"/>
        <v>2206332.6599999964</v>
      </c>
    </row>
    <row r="17" spans="1:6" x14ac:dyDescent="0.2">
      <c r="A17" s="6" t="s">
        <v>15</v>
      </c>
      <c r="B17" s="9">
        <v>308430.75</v>
      </c>
      <c r="C17" s="9">
        <v>0</v>
      </c>
      <c r="D17" s="9">
        <v>0</v>
      </c>
      <c r="E17" s="9">
        <f t="shared" si="4"/>
        <v>308430.75</v>
      </c>
      <c r="F17" s="9">
        <f t="shared" si="3"/>
        <v>0</v>
      </c>
    </row>
    <row r="18" spans="1:6" x14ac:dyDescent="0.2">
      <c r="A18" s="6" t="s">
        <v>16</v>
      </c>
      <c r="B18" s="9">
        <v>-31528842.02</v>
      </c>
      <c r="C18" s="9">
        <v>0</v>
      </c>
      <c r="D18" s="9">
        <v>0</v>
      </c>
      <c r="E18" s="9">
        <f t="shared" si="4"/>
        <v>-31528842.02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ht="12.75" x14ac:dyDescent="0.2">
      <c r="A25" s="14"/>
      <c r="B25" s="15"/>
      <c r="C25" s="15"/>
    </row>
    <row r="26" spans="1:6" x14ac:dyDescent="0.2">
      <c r="A26" s="16"/>
      <c r="B26" s="16"/>
      <c r="C26" s="16"/>
    </row>
    <row r="27" spans="1:6" x14ac:dyDescent="0.2">
      <c r="A27" s="17"/>
      <c r="B27" s="17"/>
      <c r="C27" s="18"/>
    </row>
    <row r="28" spans="1:6" x14ac:dyDescent="0.2">
      <c r="A28" s="17"/>
      <c r="B28" s="18"/>
      <c r="C28" s="18"/>
    </row>
    <row r="29" spans="1:6" x14ac:dyDescent="0.2">
      <c r="A29" s="17"/>
      <c r="B29" s="18"/>
      <c r="C29" s="18"/>
    </row>
    <row r="30" spans="1:6" x14ac:dyDescent="0.2">
      <c r="A30" s="17"/>
      <c r="B30" s="18"/>
      <c r="C30" s="18"/>
    </row>
    <row r="31" spans="1:6" x14ac:dyDescent="0.2">
      <c r="A31" s="19"/>
      <c r="B31" s="19"/>
      <c r="C31" s="19"/>
    </row>
    <row r="32" spans="1:6" x14ac:dyDescent="0.2">
      <c r="A32" s="19"/>
      <c r="B32" s="19"/>
      <c r="C32" s="19"/>
    </row>
    <row r="33" spans="1:3" x14ac:dyDescent="0.2">
      <c r="A33" s="19"/>
      <c r="B33" s="19"/>
      <c r="C33" s="19"/>
    </row>
    <row r="34" spans="1:3" ht="12" x14ac:dyDescent="0.2">
      <c r="A34" s="20"/>
      <c r="B34" s="21"/>
      <c r="C34" s="19"/>
    </row>
    <row r="35" spans="1:3" ht="12" x14ac:dyDescent="0.2">
      <c r="A35" s="20"/>
      <c r="B35" s="21"/>
      <c r="C35" s="19"/>
    </row>
    <row r="36" spans="1:3" ht="12" x14ac:dyDescent="0.2">
      <c r="A36" s="20"/>
      <c r="B36" s="21"/>
      <c r="C36" s="19"/>
    </row>
    <row r="37" spans="1:3" ht="12" x14ac:dyDescent="0.2">
      <c r="A37" s="20"/>
      <c r="B37" s="21"/>
      <c r="C37" s="19"/>
    </row>
    <row r="38" spans="1:3" ht="12" x14ac:dyDescent="0.2">
      <c r="A38" s="20"/>
      <c r="B38" s="21"/>
      <c r="C38" s="19"/>
    </row>
    <row r="39" spans="1:3" ht="12" x14ac:dyDescent="0.2">
      <c r="A39" s="21"/>
      <c r="B39" s="22"/>
      <c r="C39" s="19"/>
    </row>
    <row r="40" spans="1:3" x14ac:dyDescent="0.2">
      <c r="A40" s="16"/>
      <c r="B40" s="16"/>
      <c r="C40" s="16"/>
    </row>
  </sheetData>
  <sheetProtection formatCells="0" formatColumns="0" formatRows="0" autoFilter="0"/>
  <mergeCells count="2">
    <mergeCell ref="A1:F1"/>
    <mergeCell ref="A25:C25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2018-03-08T18:40:55Z</cp:lastPrinted>
  <dcterms:created xsi:type="dcterms:W3CDTF">2014-02-09T04:04:15Z</dcterms:created>
  <dcterms:modified xsi:type="dcterms:W3CDTF">2024-10-28T23:11:01Z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