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5A892766-ECAE-4D7D-AF95-36B67FD356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<sst xmlns="http://schemas.openxmlformats.org/spreadsheetml/2006/main" count="33" uniqueCount="33">
  <si>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</si>
  <si>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</si>
  <si>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</si>
  <si>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</si>
  <si>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</si>
  <si>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</si>
  <si>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</si>
  <si>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</si>
  <si>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</si>
  <si>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</si>
  <si>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</si>
  <si>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</si>
  <si>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</si>
  <si>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</si>
  <si>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</si>
  <si>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</si>
  <si>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</si>
  <si>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</si>
  <si>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</si>
  <si>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</si>
  <si>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</si>
  <si>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</si>
  <si>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</si>
  <si>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</si>
  <si>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</si>
  <si>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</si>
  <si>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Salvatierra, Gto.
Estado Analítico del Activo
Del 1 de Enero al 30 de Junio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</si>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</sst>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="60" zoomScaleNormal="100" workbookViewId="0">
      <selection activeCell="K48" sqref="K4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ht="22.5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680276730.29000008</v>
      </c>
      <c r="C3" s="8">
        <f t="shared" ref="C3:F3" si="0">C4+C12</f>
        <v>1446537715.01</v>
      </c>
      <c r="D3" s="8">
        <f t="shared" si="0"/>
        <v>1474636188.3</v>
      </c>
      <c r="E3" s="8">
        <f t="shared" si="0"/>
        <v>652178257</v>
      </c>
      <c r="F3" s="8">
        <f t="shared" si="0"/>
        <v>-28098473.290000126</v>
      </c>
    </row>
    <row r="4" spans="1:6" x14ac:dyDescent="0.2">
      <c r="A4" s="5" t="s">
        <v>4</v>
      </c>
      <c r="B4" s="8">
        <f>SUM(B5:B11)</f>
        <v>186430343.12</v>
      </c>
      <c r="C4" s="8">
        <f>SUM(C5:C11)</f>
        <v>1179264514.6099999</v>
      </c>
      <c r="D4" s="8">
        <f>SUM(D5:D11)</f>
        <v>1207283507.55</v>
      </c>
      <c r="E4" s="8">
        <f>SUM(E5:E11)</f>
        <v>158411350.17999989</v>
      </c>
      <c r="F4" s="8">
        <f>SUM(F5:F11)</f>
        <v>-28018992.940000102</v>
      </c>
    </row>
    <row r="5" spans="1:6" x14ac:dyDescent="0.2">
      <c r="A5" s="6" t="s">
        <v>5</v>
      </c>
      <c r="B5" s="9">
        <v>152227315.44</v>
      </c>
      <c r="C5" s="9">
        <v>439509780.87</v>
      </c>
      <c r="D5" s="9">
        <v>521323954.88</v>
      </c>
      <c r="E5" s="9">
        <f>B5+C5-D5</f>
        <v>70413141.429999948</v>
      </c>
      <c r="F5" s="9">
        <f t="shared" ref="F5:F11" si="1">E5-B5</f>
        <v>-81814174.01000005</v>
      </c>
    </row>
    <row r="6" spans="1:6" x14ac:dyDescent="0.2">
      <c r="A6" s="6" t="s">
        <v>6</v>
      </c>
      <c r="B6" s="9">
        <v>6410571.9100000001</v>
      </c>
      <c r="C6" s="9">
        <v>646161996.67999995</v>
      </c>
      <c r="D6" s="9">
        <v>645857091.89999998</v>
      </c>
      <c r="E6" s="9">
        <f t="shared" ref="E6:E11" si="2">B6+C6-D6</f>
        <v>6715476.689999938</v>
      </c>
      <c r="F6" s="9">
        <f t="shared" si="1"/>
        <v>304904.77999993786</v>
      </c>
    </row>
    <row r="7" spans="1:6" x14ac:dyDescent="0.2">
      <c r="A7" s="6" t="s">
        <v>7</v>
      </c>
      <c r="B7" s="9">
        <v>27792455.77</v>
      </c>
      <c r="C7" s="9">
        <v>93592737.060000002</v>
      </c>
      <c r="D7" s="9">
        <v>40102460.770000003</v>
      </c>
      <c r="E7" s="9">
        <f t="shared" si="2"/>
        <v>81282732.060000002</v>
      </c>
      <c r="F7" s="9">
        <f t="shared" si="1"/>
        <v>53490276.290000007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493846387.17000008</v>
      </c>
      <c r="C12" s="8">
        <f>SUM(C13:C21)</f>
        <v>267273200.40000001</v>
      </c>
      <c r="D12" s="8">
        <f>SUM(D13:D21)</f>
        <v>267352680.75</v>
      </c>
      <c r="E12" s="8">
        <f>SUM(E13:E21)</f>
        <v>493766906.82000005</v>
      </c>
      <c r="F12" s="8">
        <f>SUM(F13:F21)</f>
        <v>-79480.350000023842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429612681.10000002</v>
      </c>
      <c r="C15" s="10">
        <v>267215400.40000001</v>
      </c>
      <c r="D15" s="10">
        <v>267323780.75</v>
      </c>
      <c r="E15" s="10">
        <f t="shared" si="4"/>
        <v>429504300.75</v>
      </c>
      <c r="F15" s="10">
        <f t="shared" si="3"/>
        <v>-108380.35000002384</v>
      </c>
    </row>
    <row r="16" spans="1:6" x14ac:dyDescent="0.2">
      <c r="A16" s="6" t="s">
        <v>14</v>
      </c>
      <c r="B16" s="9">
        <v>95454117.340000004</v>
      </c>
      <c r="C16" s="9">
        <v>57800</v>
      </c>
      <c r="D16" s="9">
        <v>28900</v>
      </c>
      <c r="E16" s="9">
        <f t="shared" si="4"/>
        <v>95483017.340000004</v>
      </c>
      <c r="F16" s="9">
        <f t="shared" si="3"/>
        <v>28900</v>
      </c>
    </row>
    <row r="17" spans="1:6" x14ac:dyDescent="0.2">
      <c r="A17" s="6" t="s">
        <v>15</v>
      </c>
      <c r="B17" s="9">
        <v>308430.75</v>
      </c>
      <c r="C17" s="9">
        <v>0</v>
      </c>
      <c r="D17" s="9">
        <v>0</v>
      </c>
      <c r="E17" s="9">
        <f t="shared" si="4"/>
        <v>308430.75</v>
      </c>
      <c r="F17" s="9">
        <f t="shared" si="3"/>
        <v>0</v>
      </c>
    </row>
    <row r="18" spans="1:6" x14ac:dyDescent="0.2">
      <c r="A18" s="6" t="s">
        <v>16</v>
      </c>
      <c r="B18" s="9">
        <v>-31528842.02</v>
      </c>
      <c r="C18" s="9">
        <v>0</v>
      </c>
      <c r="D18" s="9">
        <v>0</v>
      </c>
      <c r="E18" s="9">
        <f t="shared" si="4"/>
        <v>-31528842.02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  <c r="B23" s="11"/>
      <c r="C23" s="12"/>
      <c r="D23" s="12"/>
      <c r="E23" s="12"/>
    </row>
    <row r="24" spans="1:6" x14ac:dyDescent="0.2">
      <c r="A24" s="11"/>
      <c r="B24" s="11"/>
      <c r="C24" s="12"/>
      <c r="D24" s="12"/>
      <c r="E24" s="12"/>
    </row>
    <row r="25" spans="1:6" x14ac:dyDescent="0.2">
      <c r="A25" s="11" t="s">
        <v>27</v>
      </c>
      <c r="B25" s="11" t="s">
        <v>28</v>
      </c>
      <c r="C25" s="12"/>
      <c r="D25" s="12"/>
      <c r="E25" s="12"/>
    </row>
    <row r="26" spans="1:6" x14ac:dyDescent="0.2">
      <c r="A26" s="11" t="s">
        <v>29</v>
      </c>
      <c r="B26" s="11" t="s">
        <v>30</v>
      </c>
      <c r="C26" s="12"/>
      <c r="D26" s="12"/>
      <c r="E26" s="12"/>
    </row>
    <row r="27" spans="1:6" x14ac:dyDescent="0.2">
      <c r="A27" s="11"/>
      <c r="B27" s="11"/>
      <c r="C27" s="12"/>
      <c r="D27" s="12"/>
      <c r="E27" s="12"/>
    </row>
    <row r="28" spans="1:6" x14ac:dyDescent="0.2">
      <c r="A28" s="11"/>
      <c r="B28" s="11"/>
      <c r="C28" s="12"/>
      <c r="D28" s="12"/>
      <c r="E28" s="12"/>
    </row>
    <row r="29" spans="1:6" x14ac:dyDescent="0.2">
      <c r="A29" s="13" t="s">
        <v>31</v>
      </c>
      <c r="B29" s="11"/>
      <c r="C29" s="12"/>
      <c r="D29" s="12"/>
      <c r="E29" s="12"/>
    </row>
    <row r="30" spans="1:6" x14ac:dyDescent="0.2">
      <c r="A30" s="13" t="s">
        <v>32</v>
      </c>
      <c r="B30" s="11"/>
      <c r="C30" s="12"/>
      <c r="D30" s="12"/>
      <c r="E30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2024-07-20T17:08:35Z</cp:lastPrinted>
  <dcterms:created xsi:type="dcterms:W3CDTF">2014-02-09T04:04:15Z</dcterms:created>
  <dcterms:modified xsi:type="dcterms:W3CDTF">2024-07-20T17:08:41Z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