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oreria\Desktop\cuenta publica 2024\"/>
    </mc:Choice>
  </mc:AlternateContent>
  <xr:revisionPtr revIDLastSave="0" documentId="13_ncr:1_{5A892766-ECAE-4D7D-AF95-36B67FD356C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81029"/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F12" i="2" l="1"/>
  <c r="D3" i="2"/>
  <c r="C3" i="2"/>
  <c r="B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<sst xmlns="http://schemas.openxmlformats.org/spreadsheetml/2006/main" count="33" uniqueCount="33">
  <si>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</si>
  <si>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</si>
  <si>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</si>
  <si>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</si>
  <si>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</si>
  <si>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</si>
  <si>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</si>
  <si>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</si>
  <si>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</si>
  <si>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</si>
  <si>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</si>
  <si>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</si>
  <si>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</si>
  <si>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</si>
  <si>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</si>
  <si>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</si>
  <si>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</si>
  <si>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</si>
  <si>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</si>
  <si>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</si>
  <si>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</si>
  <si>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</si>
  <si>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</si>
  <si>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</si>
  <si>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</si>
  <si>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</si>
  <si>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Salvatierra, Gto.
Estado Analítico del Activo
Del 1 de Enero al 30 de Junio de 2024
(Cifras en Pesos)</t>
  </si>
  <si>
    <t>LIC. GERMAN CERVANTES VEGA</t>
  </si>
  <si>
    <t>L.E.P. YATZIRI MENDOZA JIMENEZ</t>
  </si>
  <si>
    <t>Presidente Municipal</t>
  </si>
  <si>
    <t>SINDICO MUNICIPAL</t>
  </si>
  <si>
    <t>C.P.  JOSE ANTONIO LOPEZ  MEDINA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</si>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</sst>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7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indent="1"/>
    </xf>
    <xf numFmtId="0" fontId="2" fillId="0" borderId="4" xfId="8" applyFont="1" applyBorder="1" applyAlignment="1">
      <alignment horizontal="left" vertical="top" indent="2"/>
    </xf>
    <xf numFmtId="0" fontId="3" fillId="0" borderId="4" xfId="8" applyFont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vertical="top" wrapText="1"/>
      <protection locked="0"/>
    </xf>
    <xf numFmtId="3" fontId="3" fillId="0" borderId="4" xfId="8" applyNumberFormat="1" applyFont="1" applyBorder="1" applyAlignment="1" applyProtection="1">
      <alignment wrapText="1"/>
      <protection locked="0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"/>
  <sheetViews>
    <sheetView tabSelected="1" view="pageBreakPreview" zoomScale="60" zoomScaleNormal="100" workbookViewId="0">
      <selection activeCell="K48" sqref="K48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4" t="s">
        <v>26</v>
      </c>
      <c r="B1" s="15"/>
      <c r="C1" s="15"/>
      <c r="D1" s="15"/>
      <c r="E1" s="15"/>
      <c r="F1" s="16"/>
    </row>
    <row r="2" spans="1:6" ht="22.5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680276730.29000008</v>
      </c>
      <c r="C3" s="8">
        <f t="shared" ref="C3:F3" si="0">C4+C12</f>
        <v>1446537715.01</v>
      </c>
      <c r="D3" s="8">
        <f t="shared" si="0"/>
        <v>1474636188.3</v>
      </c>
      <c r="E3" s="8">
        <f t="shared" si="0"/>
        <v>652178257</v>
      </c>
      <c r="F3" s="8">
        <f t="shared" si="0"/>
        <v>-28098473.290000126</v>
      </c>
    </row>
    <row r="4" spans="1:6" x14ac:dyDescent="0.2">
      <c r="A4" s="5" t="s">
        <v>4</v>
      </c>
      <c r="B4" s="8">
        <f>SUM(B5:B11)</f>
        <v>186430343.12</v>
      </c>
      <c r="C4" s="8">
        <f>SUM(C5:C11)</f>
        <v>1179264514.6099999</v>
      </c>
      <c r="D4" s="8">
        <f>SUM(D5:D11)</f>
        <v>1207283507.55</v>
      </c>
      <c r="E4" s="8">
        <f>SUM(E5:E11)</f>
        <v>158411350.17999989</v>
      </c>
      <c r="F4" s="8">
        <f>SUM(F5:F11)</f>
        <v>-28018992.940000102</v>
      </c>
    </row>
    <row r="5" spans="1:6" x14ac:dyDescent="0.2">
      <c r="A5" s="6" t="s">
        <v>5</v>
      </c>
      <c r="B5" s="9">
        <v>152227315.44</v>
      </c>
      <c r="C5" s="9">
        <v>439509780.87</v>
      </c>
      <c r="D5" s="9">
        <v>521323954.88</v>
      </c>
      <c r="E5" s="9">
        <f>B5+C5-D5</f>
        <v>70413141.429999948</v>
      </c>
      <c r="F5" s="9">
        <f t="shared" ref="F5:F11" si="1">E5-B5</f>
        <v>-81814174.01000005</v>
      </c>
    </row>
    <row r="6" spans="1:6" x14ac:dyDescent="0.2">
      <c r="A6" s="6" t="s">
        <v>6</v>
      </c>
      <c r="B6" s="9">
        <v>6410571.9100000001</v>
      </c>
      <c r="C6" s="9">
        <v>646161996.67999995</v>
      </c>
      <c r="D6" s="9">
        <v>645857091.89999998</v>
      </c>
      <c r="E6" s="9">
        <f t="shared" ref="E6:E11" si="2">B6+C6-D6</f>
        <v>6715476.689999938</v>
      </c>
      <c r="F6" s="9">
        <f t="shared" si="1"/>
        <v>304904.77999993786</v>
      </c>
    </row>
    <row r="7" spans="1:6" x14ac:dyDescent="0.2">
      <c r="A7" s="6" t="s">
        <v>7</v>
      </c>
      <c r="B7" s="9">
        <v>27792455.77</v>
      </c>
      <c r="C7" s="9">
        <v>93592737.060000002</v>
      </c>
      <c r="D7" s="9">
        <v>40102460.770000003</v>
      </c>
      <c r="E7" s="9">
        <f t="shared" si="2"/>
        <v>81282732.060000002</v>
      </c>
      <c r="F7" s="9">
        <f t="shared" si="1"/>
        <v>53490276.290000007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493846387.17000008</v>
      </c>
      <c r="C12" s="8">
        <f>SUM(C13:C21)</f>
        <v>267273200.40000001</v>
      </c>
      <c r="D12" s="8">
        <f>SUM(D13:D21)</f>
        <v>267352680.75</v>
      </c>
      <c r="E12" s="8">
        <f>SUM(E13:E21)</f>
        <v>493766906.82000005</v>
      </c>
      <c r="F12" s="8">
        <f>SUM(F13:F21)</f>
        <v>-79480.350000023842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429612681.10000002</v>
      </c>
      <c r="C15" s="10">
        <v>267215400.40000001</v>
      </c>
      <c r="D15" s="10">
        <v>267323780.75</v>
      </c>
      <c r="E15" s="10">
        <f t="shared" si="4"/>
        <v>429504300.75</v>
      </c>
      <c r="F15" s="10">
        <f t="shared" si="3"/>
        <v>-108380.35000002384</v>
      </c>
    </row>
    <row r="16" spans="1:6" x14ac:dyDescent="0.2">
      <c r="A16" s="6" t="s">
        <v>14</v>
      </c>
      <c r="B16" s="9">
        <v>95454117.340000004</v>
      </c>
      <c r="C16" s="9">
        <v>57800</v>
      </c>
      <c r="D16" s="9">
        <v>28900</v>
      </c>
      <c r="E16" s="9">
        <f t="shared" si="4"/>
        <v>95483017.340000004</v>
      </c>
      <c r="F16" s="9">
        <f t="shared" si="3"/>
        <v>28900</v>
      </c>
    </row>
    <row r="17" spans="1:6" x14ac:dyDescent="0.2">
      <c r="A17" s="6" t="s">
        <v>15</v>
      </c>
      <c r="B17" s="9">
        <v>308430.75</v>
      </c>
      <c r="C17" s="9">
        <v>0</v>
      </c>
      <c r="D17" s="9">
        <v>0</v>
      </c>
      <c r="E17" s="9">
        <f t="shared" si="4"/>
        <v>308430.75</v>
      </c>
      <c r="F17" s="9">
        <f t="shared" si="3"/>
        <v>0</v>
      </c>
    </row>
    <row r="18" spans="1:6" x14ac:dyDescent="0.2">
      <c r="A18" s="6" t="s">
        <v>16</v>
      </c>
      <c r="B18" s="9">
        <v>-31528842.02</v>
      </c>
      <c r="C18" s="9">
        <v>0</v>
      </c>
      <c r="D18" s="9">
        <v>0</v>
      </c>
      <c r="E18" s="9">
        <f t="shared" si="4"/>
        <v>-31528842.02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  <c r="B23" s="11"/>
      <c r="C23" s="12"/>
      <c r="D23" s="12"/>
      <c r="E23" s="12"/>
    </row>
    <row r="24" spans="1:6" x14ac:dyDescent="0.2">
      <c r="A24" s="11"/>
      <c r="B24" s="11"/>
      <c r="C24" s="12"/>
      <c r="D24" s="12"/>
      <c r="E24" s="12"/>
    </row>
    <row r="25" spans="1:6" x14ac:dyDescent="0.2">
      <c r="A25" s="11" t="s">
        <v>27</v>
      </c>
      <c r="B25" s="11" t="s">
        <v>28</v>
      </c>
      <c r="C25" s="12"/>
      <c r="D25" s="12"/>
      <c r="E25" s="12"/>
    </row>
    <row r="26" spans="1:6" x14ac:dyDescent="0.2">
      <c r="A26" s="11" t="s">
        <v>29</v>
      </c>
      <c r="B26" s="11" t="s">
        <v>30</v>
      </c>
      <c r="C26" s="12"/>
      <c r="D26" s="12"/>
      <c r="E26" s="12"/>
    </row>
    <row r="27" spans="1:6" x14ac:dyDescent="0.2">
      <c r="A27" s="11"/>
      <c r="B27" s="11"/>
      <c r="C27" s="12"/>
      <c r="D27" s="12"/>
      <c r="E27" s="12"/>
    </row>
    <row r="28" spans="1:6" x14ac:dyDescent="0.2">
      <c r="A28" s="11"/>
      <c r="B28" s="11"/>
      <c r="C28" s="12"/>
      <c r="D28" s="12"/>
      <c r="E28" s="12"/>
    </row>
    <row r="29" spans="1:6" x14ac:dyDescent="0.2">
      <c r="A29" s="13" t="s">
        <v>31</v>
      </c>
      <c r="B29" s="11"/>
      <c r="C29" s="12"/>
      <c r="D29" s="12"/>
      <c r="E29" s="12"/>
    </row>
    <row r="30" spans="1:6" x14ac:dyDescent="0.2">
      <c r="A30" s="13" t="s">
        <v>32</v>
      </c>
      <c r="B30" s="11"/>
      <c r="C30" s="12"/>
      <c r="D30" s="12"/>
      <c r="E30" s="12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headerFooter>
    <oddFooter>Página &amp;P de 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2024-07-20T17:08:35Z</cp:lastPrinted>
  <dcterms:created xsi:type="dcterms:W3CDTF">2014-02-09T04:04:15Z</dcterms:created>
  <dcterms:modified xsi:type="dcterms:W3CDTF">2024-07-20T17:08:41Z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