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9AA31526-7D56-4C1C-8530-995A60657E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<sst xmlns="http://schemas.openxmlformats.org/spreadsheetml/2006/main" count="62" uniqueCount="62">
  <si>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</si>
  <si>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</si>
  <si>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</si>
  <si>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</si>
  <si>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</si>
  <si>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</si>
  <si>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</si>
  <si>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</si>
  <si>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</si>
  <si>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</si>
  <si>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</si>
  <si>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</si>
  <si>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</si>
  <si>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</si>
  <si>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</si>
  <si>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</si>
  <si>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</si>
  <si>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</si>
  <si>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</si>
  <si>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</si>
  <si>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</si>
  <si>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</si>
  <si>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</si>
  <si>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</si>
  <si>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</si>
  <si>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</si>
  <si>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</si>
  <si>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</si>
  <si>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</si>
  <si>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</si>
  <si>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</si>
  <si>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</si>
  <si>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</si>
  <si>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</si>
  <si>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</si>
  <si>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</si>
  <si>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</si>
  <si>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</si>
  <si>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</si>
  <si>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</si>
  <si>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</si>
  <si>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</si>
  <si>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</si>
  <si>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</si>
  <si>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</si>
  <si>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</si>
  <si>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</si>
  <si>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</si>
  <si>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</si>
  <si>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</si>
  <si>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</si>
  <si>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</si>
  <si>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</si>
  <si>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</si>
  <si>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</si>
  <si>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Salvatierra, Gto.
Estado de Actividades
Del 1 de Enero al 30 de Junio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</si>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</sst>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view="pageBreakPreview" zoomScale="60" zoomScaleNormal="100" workbookViewId="0">
      <selection activeCell="A70" sqref="A70:B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26496847.129999999</v>
      </c>
      <c r="C4" s="14">
        <f>SUM(C5:C11)</f>
        <v>32400441.079999994</v>
      </c>
      <c r="D4" s="2"/>
    </row>
    <row r="5" spans="1:4" x14ac:dyDescent="0.2">
      <c r="A5" s="8" t="s">
        <v>1</v>
      </c>
      <c r="B5" s="15">
        <v>19142420.800000001</v>
      </c>
      <c r="C5" s="15">
        <v>21960540.66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1760</v>
      </c>
      <c r="D7" s="4">
        <v>4130</v>
      </c>
    </row>
    <row r="8" spans="1:4" x14ac:dyDescent="0.2">
      <c r="A8" s="8" t="s">
        <v>2</v>
      </c>
      <c r="B8" s="15">
        <v>4909183.59</v>
      </c>
      <c r="C8" s="15">
        <v>5188044.5999999996</v>
      </c>
      <c r="D8" s="4">
        <v>4140</v>
      </c>
    </row>
    <row r="9" spans="1:4" x14ac:dyDescent="0.2">
      <c r="A9" s="8" t="s">
        <v>46</v>
      </c>
      <c r="B9" s="15">
        <v>1477746.79</v>
      </c>
      <c r="C9" s="15">
        <v>3389848.58</v>
      </c>
      <c r="D9" s="4">
        <v>4150</v>
      </c>
    </row>
    <row r="10" spans="1:4" x14ac:dyDescent="0.2">
      <c r="A10" s="8" t="s">
        <v>47</v>
      </c>
      <c r="B10" s="15">
        <v>967495.95</v>
      </c>
      <c r="C10" s="15">
        <v>1860247.24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275453327.85000002</v>
      </c>
      <c r="C13" s="14">
        <f>SUM(C14:C15)</f>
        <v>503162708.79000002</v>
      </c>
      <c r="D13" s="2"/>
    </row>
    <row r="14" spans="1:4" ht="22.5" x14ac:dyDescent="0.2">
      <c r="A14" s="8" t="s">
        <v>50</v>
      </c>
      <c r="B14" s="15">
        <v>177400297.27000001</v>
      </c>
      <c r="C14" s="15">
        <v>319947767.86000001</v>
      </c>
      <c r="D14" s="4">
        <v>4210</v>
      </c>
    </row>
    <row r="15" spans="1:4" ht="11.25" customHeight="1" x14ac:dyDescent="0.2">
      <c r="A15" s="8" t="s">
        <v>51</v>
      </c>
      <c r="B15" s="15">
        <v>98053030.579999998</v>
      </c>
      <c r="C15" s="15">
        <v>183214940.93000001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301950174.98000002</v>
      </c>
      <c r="C24" s="16">
        <f>SUM(C4+C13+C17)</f>
        <v>535563149.87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196270207.81999999</v>
      </c>
      <c r="C27" s="14">
        <f>SUM(C28:C30)</f>
        <v>269459645.07999998</v>
      </c>
      <c r="D27" s="2"/>
    </row>
    <row r="28" spans="1:5" ht="11.25" customHeight="1" x14ac:dyDescent="0.2">
      <c r="A28" s="8" t="s">
        <v>36</v>
      </c>
      <c r="B28" s="15">
        <v>67869390.280000001</v>
      </c>
      <c r="C28" s="15">
        <v>142002124.47999999</v>
      </c>
      <c r="D28" s="4">
        <v>5110</v>
      </c>
    </row>
    <row r="29" spans="1:5" ht="11.25" customHeight="1" x14ac:dyDescent="0.2">
      <c r="A29" s="8" t="s">
        <v>16</v>
      </c>
      <c r="B29" s="15">
        <v>9732731.1999999993</v>
      </c>
      <c r="C29" s="15">
        <v>25848785.969999999</v>
      </c>
      <c r="D29" s="4">
        <v>5120</v>
      </c>
    </row>
    <row r="30" spans="1:5" ht="11.25" customHeight="1" x14ac:dyDescent="0.2">
      <c r="A30" s="8" t="s">
        <v>17</v>
      </c>
      <c r="B30" s="15">
        <v>118668086.34</v>
      </c>
      <c r="C30" s="15">
        <v>101608734.63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14560838.040000001</v>
      </c>
      <c r="C32" s="14">
        <f>SUM(C33:C41)</f>
        <v>47674449.219999999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3732695.3</v>
      </c>
      <c r="C34" s="15">
        <v>7514873.5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1972851.61</v>
      </c>
      <c r="C36" s="15">
        <v>23996840.48</v>
      </c>
      <c r="D36" s="4">
        <v>5240</v>
      </c>
    </row>
    <row r="37" spans="1:4" ht="11.25" customHeight="1" x14ac:dyDescent="0.2">
      <c r="A37" s="8" t="s">
        <v>22</v>
      </c>
      <c r="B37" s="15">
        <v>8855291.1300000008</v>
      </c>
      <c r="C37" s="15">
        <v>16162735.24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3166304.03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3166304.03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433402.66</v>
      </c>
      <c r="C48" s="14">
        <f>SUM(C49:C53)</f>
        <v>534283.74</v>
      </c>
      <c r="D48" s="2"/>
    </row>
    <row r="49" spans="1:5" ht="11.25" customHeight="1" x14ac:dyDescent="0.2">
      <c r="A49" s="8" t="s">
        <v>26</v>
      </c>
      <c r="B49" s="15">
        <v>433402.66</v>
      </c>
      <c r="C49" s="15">
        <v>534283.74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5271758.09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5271758.09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60945420.359999999</v>
      </c>
      <c r="C61" s="14">
        <f>SUM(C62)</f>
        <v>56530110.859999999</v>
      </c>
      <c r="D61" s="2"/>
    </row>
    <row r="62" spans="1:5" ht="11.25" customHeight="1" x14ac:dyDescent="0.2">
      <c r="A62" s="8" t="s">
        <v>37</v>
      </c>
      <c r="B62" s="15">
        <v>60945420.359999999</v>
      </c>
      <c r="C62" s="15">
        <v>56530110.859999999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272209868.88</v>
      </c>
      <c r="C64" s="16">
        <f>C61+C55+C48+C43+C32+C27</f>
        <v>382636551.01999998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29740306.100000024</v>
      </c>
      <c r="C66" s="14">
        <f>C24-C64</f>
        <v>152926598.85000002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/>
    </row>
    <row r="70" spans="1:8" ht="12.75" x14ac:dyDescent="0.2">
      <c r="A70" s="11" t="s">
        <v>54</v>
      </c>
    </row>
    <row r="72" spans="1:8" x14ac:dyDescent="0.2">
      <c r="A72" s="1" t="s">
        <v>56</v>
      </c>
      <c r="B72" s="1" t="s">
        <v>57</v>
      </c>
    </row>
    <row r="73" spans="1:8" x14ac:dyDescent="0.2">
      <c r="A73" s="1" t="s">
        <v>58</v>
      </c>
      <c r="B73" s="1" t="s">
        <v>59</v>
      </c>
    </row>
    <row r="76" spans="1:8" x14ac:dyDescent="0.2">
      <c r="A76" s="3" t="s">
        <v>60</v>
      </c>
    </row>
    <row r="77" spans="1:8" x14ac:dyDescent="0.2">
      <c r="A77" s="3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2024-07-20T17:05:45Z</cp:lastPrinted>
  <dcterms:created xsi:type="dcterms:W3CDTF">2012-12-11T20:29:16Z</dcterms:created>
  <dcterms:modified xsi:type="dcterms:W3CDTF">2024-07-20T17:06:27Z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