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13_ncr:1_{9B79D522-BD4C-424C-BE37-7EBA1377D4AD}" xr6:coauthVersionLast="47" xr6:coauthVersionMax="47" xr10:uidLastSave="{00000000-0000-0000-0000-000000000000}"/>
  <bookViews>
    <workbookView xWindow="-120" yWindow="-120" windowWidth="29040" windowHeight="15720" firstSheet="4" activeTab="13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)" sheetId="6" r:id="rId6"/>
    <sheet name="Formato 6 b)" sheetId="7" r:id="rId7"/>
    <sheet name="Formato 6 c)" sheetId="8" r:id="rId8"/>
    <sheet name="Formato 6 d)" sheetId="9" r:id="rId9"/>
    <sheet name="Formato 7 a)" sheetId="15" r:id="rId10"/>
    <sheet name="Formato b)" sheetId="16" r:id="rId11"/>
    <sheet name="Formato 7 c" sheetId="12" r:id="rId12"/>
    <sheet name="Formato 7 d" sheetId="13" r:id="rId13"/>
    <sheet name="Formato 8" sheetId="17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F47" i="1"/>
  <c r="B62" i="1"/>
  <c r="F79" i="1"/>
  <c r="E79" i="1"/>
  <c r="F59" i="1"/>
  <c r="E59" i="1"/>
  <c r="F81" i="1" l="1"/>
  <c r="E81" i="1"/>
</calcChain>
</file>

<file path=xl/sharedStrings.xml><?xml version="1.0" encoding="utf-8"?>
<sst xmlns="http://schemas.openxmlformats.org/spreadsheetml/2006/main" count="606" uniqueCount="444">
  <si>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</si>
  <si>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</si>
  <si>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</si>
  <si>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</si>
  <si>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</si>
  <si>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</si>
  <si>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</si>
  <si>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</si>
  <si>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</si>
  <si>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</si>
  <si>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</si>
  <si>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</si>
  <si>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</si>
  <si>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</si>
  <si>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</si>
  <si>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</si>
  <si>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</si>
  <si>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</si>
  <si>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</si>
  <si>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</si>
  <si>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</si>
  <si>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</si>
  <si>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</si>
  <si>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</si>
  <si>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</si>
  <si>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</si>
  <si>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</si>
  <si>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</si>
  <si>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</si>
  <si>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</si>
  <si>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</si>
  <si>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</si>
  <si>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</si>
  <si>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</si>
  <si>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</si>
  <si>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</si>
  <si>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</si>
  <si>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</si>
  <si>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</si>
  <si>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</si>
  <si>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</si>
  <si>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</si>
  <si>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</si>
  <si>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</si>
  <si>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</si>
  <si>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</si>
  <si>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</si>
  <si>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</si>
  <si>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</si>
  <si>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</si>
  <si>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</si>
  <si>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</si>
  <si>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</si>
  <si>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</si>
  <si>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</si>
  <si>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</si>
  <si>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</si>
  <si>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</si>
  <si>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</si>
  <si>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</si>
  <si>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</si>
  <si>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</si>
  <si>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</si>
  <si>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</si>
  <si>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</si>
  <si>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</si>
  <si>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</si>
  <si>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</si>
  <si>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</si>
  <si>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</si>
  <si>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</si>
  <si>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</si>
  <si>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</si>
  <si>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</si>
  <si>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</si>
  <si>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</si>
  <si>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</si>
  <si>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</si>
  <si>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</si>
  <si>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</si>
  <si>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</si>
  <si>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</si>
  <si>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</si>
  <si>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</si>
  <si>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</si>
  <si>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</si>
  <si>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</si>
  <si>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</si>
  <si>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</si>
  <si>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</si>
  <si>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</si>
  <si>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</si>
  <si>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</si>
  <si>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</si>
  <si>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</si>
  <si>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</si>
  <si>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</si>
  <si>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</si>
  <si>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</si>
  <si>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</si>
  <si>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</si>
  <si>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</si>
  <si>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</si>
  <si>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</si>
  <si>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</si>
  <si>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</si>
  <si>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</si>
  <si>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</si>
  <si>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</si>
  <si>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</si>
  <si>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</si>
  <si>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</si>
  <si>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</si>
  <si>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</si>
  <si>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</si>
  <si>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</si>
  <si>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</si>
  <si>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</si>
  <si>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</si>
  <si>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</si>
  <si>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</si>
  <si>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Municipal de Agua Potable y Alcantarillado para el Municipio de Salvatierra, Gto.</t>
  </si>
  <si>
    <t>al 31 de Diciembre de 2023 y al 31 de Diciembre de 2024</t>
  </si>
  <si>
    <t>Formato 2 Informe Analítico de la Deuda Pública y Otros Pasivos - LDF</t>
  </si>
  <si>
    <t>Informe Analítico de la Deuda Pública y Otros Pasivos - LDF</t>
  </si>
  <si>
    <t>Al 31 de Diciembre de 2023 y al 31 de Diciembre de 2024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</si>
  <si>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</si>
  <si>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</si>
  <si>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</si>
  <si>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</si>
  <si>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</si>
  <si>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</si>
  <si>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</si>
  <si>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</si>
  <si>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</si>
  <si>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</si>
  <si>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</si>
  <si>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</si>
  <si>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</si>
  <si>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</si>
  <si>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</si>
  <si>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</si>
  <si>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</si>
  <si>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</si>
  <si>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</si>
  <si>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</si>
  <si>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</si>
  <si>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</si>
  <si>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</si>
  <si>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</si>
  <si>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</si>
  <si>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</si>
  <si>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</si>
  <si>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</si>
  <si>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</si>
  <si>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</si>
  <si>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</si>
  <si>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</si>
  <si>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</si>
  <si>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</si>
  <si>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</si>
  <si>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</si>
  <si>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</si>
  <si>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</si>
  <si>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</si>
  <si>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</si>
  <si>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</si>
  <si>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Diciembre de 2024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</si>
  <si>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</si>
  <si>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</si>
  <si>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</si>
  <si>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</si>
  <si>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</si>
  <si>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</si>
  <si>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</si>
  <si>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</si>
  <si>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</si>
  <si>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</si>
  <si>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</si>
  <si>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</si>
  <si>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</si>
  <si>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</si>
  <si>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</si>
  <si>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</si>
  <si>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</si>
  <si>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</si>
  <si>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</si>
  <si>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</si>
  <si>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</si>
  <si>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</si>
  <si>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</si>
  <si>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</si>
  <si>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</si>
  <si>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</si>
  <si>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</si>
  <si>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</si>
  <si>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</si>
  <si>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</si>
  <si>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</si>
  <si>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</si>
  <si>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</si>
  <si>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</si>
  <si>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</si>
  <si>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</si>
  <si>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</si>
  <si>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</si>
  <si>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</si>
  <si>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</si>
  <si>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</si>
  <si>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</si>
  <si>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</si>
  <si>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</si>
  <si>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</si>
  <si>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</si>
  <si>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</si>
  <si>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</si>
  <si>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</si>
  <si>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</si>
  <si>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</si>
  <si>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</si>
  <si>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</si>
  <si>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</si>
  <si>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</si>
  <si>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</si>
  <si>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</si>
  <si>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</si>
  <si>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</si>
  <si>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</si>
  <si>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</si>
  <si>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</si>
  <si>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</si>
  <si>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</si>
  <si>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</si>
  <si>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</si>
  <si>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</si>
  <si>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</si>
  <si>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</si>
  <si>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</si>
  <si>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</si>
  <si>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</si>
  <si>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</si>
  <si>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</si>
  <si>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</si>
  <si>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</si>
  <si>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</si>
  <si>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</si>
  <si>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</si>
  <si>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</si>
  <si>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</si>
  <si>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</si>
  <si>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</si>
  <si>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</si>
  <si>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</si>
  <si>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</si>
  <si>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</si>
  <si>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</si>
  <si>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</si>
  <si>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</si>
  <si>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</si>
  <si>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</si>
  <si>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</si>
  <si>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</si>
  <si>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</si>
  <si>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</si>
  <si>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</si>
  <si>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</si>
  <si>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</si>
  <si>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</si>
  <si>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</si>
  <si>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</si>
  <si>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</si>
  <si>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</si>
  <si>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</si>
  <si>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</si>
  <si>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</si>
  <si>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</si>
  <si>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</si>
  <si>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</si>
  <si>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</si>
  <si>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</si>
  <si>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</si>
  <si>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</si>
  <si>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</si>
  <si>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</si>
  <si>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</si>
  <si>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</si>
  <si>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</si>
  <si>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</si>
  <si>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</si>
  <si>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</si>
  <si>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</si>
  <si>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</si>
  <si>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</si>
  <si>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</si>
  <si>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</si>
  <si>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</si>
  <si>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</si>
  <si>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</si>
  <si>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</si>
  <si>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</si>
  <si>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</si>
  <si>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</si>
  <si>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</si>
  <si>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</si>
  <si>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</si>
  <si>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Concepto ( c )</t>
  </si>
  <si>
    <t>Egresos</t>
  </si>
  <si>
    <t>Subejercicio (e)</t>
  </si>
  <si>
    <t>Aprobado (d)</t>
  </si>
  <si>
    <t>Ampliaciones / (Reducciones)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</si>
  <si>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</si>
  <si>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</si>
  <si>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</si>
  <si>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</si>
  <si>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</si>
  <si>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</si>
  <si>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</si>
  <si>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</si>
  <si>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</si>
  <si>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</si>
  <si>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</si>
  <si>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</si>
  <si>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</si>
  <si>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</si>
  <si>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</si>
  <si>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</si>
  <si>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31120M27A010000 DIRECCION GENERAL</t>
  </si>
  <si>
    <t>31120M27A020000 COORDINACION DE ADMINISTRACION</t>
  </si>
  <si>
    <t>31120M27A030000 CULTURA DE AGUA</t>
  </si>
  <si>
    <t>31120M27A040000 COORDINACION DE COMERCIALIZACION</t>
  </si>
  <si>
    <t>31120M27A050000 COORDINACION DE COMUNIDADES RURALES</t>
  </si>
  <si>
    <t>31120M27A060000 COORDINACION DE PRODUCCION</t>
  </si>
  <si>
    <t>31120M27A070000 COORDINACION DE ALCANTARILLADO</t>
  </si>
  <si>
    <t>31120M27A080000 COORDINACION DE REDES DE AGUA</t>
  </si>
  <si>
    <t>31120M27A090000 COORDINACION DE LA PLANTA DE TRATAMIENTO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</si>
  <si>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</si>
  <si>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</si>
  <si>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</si>
  <si>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</si>
  <si>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</si>
  <si>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</si>
  <si>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</si>
  <si>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</si>
  <si>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</si>
  <si>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</si>
  <si>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</si>
  <si>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</si>
  <si>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</si>
  <si>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</si>
  <si>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 xml:space="preserve">Modificado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</si>
  <si>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</si>
  <si>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</si>
  <si>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</si>
  <si>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</si>
  <si>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</si>
  <si>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</si>
  <si>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</si>
  <si>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</si>
  <si>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</si>
  <si>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</si>
  <si>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</si>
  <si>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</si>
  <si>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</si>
  <si>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</si>
  <si>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</si>
  <si>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</si>
  <si>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</si>
  <si>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</si>
  <si>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</si>
  <si>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</si>
  <si>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</si>
  <si>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</si>
  <si>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</si>
  <si>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</si>
  <si>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</si>
  <si>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</si>
  <si>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</si>
  <si>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</si>
  <si>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</si>
  <si>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</si>
  <si>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</si>
  <si>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</si>
  <si>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</si>
  <si>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</si>
  <si>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</si>
  <si>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</si>
  <si>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Sistema Municipal de Agua Potable y Alcantarillado para el Municipio de Salvatierra, Gto.</t>
  </si>
  <si>
    <t>Resultados de Ingresos - LDF</t>
  </si>
  <si>
    <t>Concepto (b)</t>
  </si>
  <si>
    <t>Año 5 ¹ (c)</t>
  </si>
  <si>
    <t>Año 4 ¹ (c)</t>
  </si>
  <si>
    <t>Año 3 ¹ (c)</t>
  </si>
  <si>
    <t>Año 2 ¹ (c)</t>
  </si>
  <si>
    <t>Año 1 ¹ (c)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</si>
  <si>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</si>
  <si>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 xml:space="preserve">1.  Ingresos de Libre Disposición </t>
  </si>
  <si>
    <t>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</si>
  <si>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</si>
  <si>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</si>
  <si>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</si>
  <si>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</si>
  <si>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</si>
  <si>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</si>
  <si>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</si>
  <si>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</si>
  <si>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</si>
  <si>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</si>
  <si>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</si>
  <si>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</si>
  <si>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</si>
  <si>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</si>
  <si>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</si>
  <si>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</si>
  <si>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</si>
  <si>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</si>
  <si>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</si>
  <si>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</si>
  <si>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</si>
  <si>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</si>
  <si>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</si>
  <si>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</si>
  <si>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</si>
  <si>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Resultados de Egresos - LDF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</si>
  <si>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</si>
  <si>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</si>
  <si>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</si>
  <si>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</si>
  <si>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</si>
  <si>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</si>
  <si>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</si>
  <si>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</si>
  <si>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</si>
  <si>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</si>
  <si>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</si>
  <si>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</si>
  <si>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</si>
  <si>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</si>
  <si>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</si>
  <si>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</si>
  <si>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</si>
  <si>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)</t>
  </si>
  <si>
    <t>2024 (d)</t>
  </si>
  <si>
    <t>31 de diciembre de 2023 (e)</t>
  </si>
  <si>
    <t>f. Estimación por Pérdida o Deterioro de Activos Circulantes (f=f1+f2)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</si>
</sst>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dd/mm/yyyy;@"/>
    <numFmt numFmtId="166" formatCode="#,##0.00_ ;\-#,##0.00\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vertAlign val="superscript"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2" fillId="0" borderId="0"/>
  </cellStyleXfs>
  <cellXfs count="187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3" xfId="0" applyFont="1" applyBorder="1" applyAlignment="1">
      <alignment vertical="center"/>
    </xf>
    <xf numFmtId="164" fontId="1" fillId="0" borderId="12" xfId="2" applyNumberFormat="1" applyFont="1" applyFill="1" applyBorder="1" applyAlignment="1" applyProtection="1">
      <alignment horizontal="right" vertical="center"/>
      <protection locked="0"/>
    </xf>
    <xf numFmtId="164" fontId="0" fillId="0" borderId="12" xfId="2" applyNumberFormat="1" applyFont="1" applyFill="1" applyBorder="1" applyAlignment="1" applyProtection="1">
      <alignment horizontal="right" vertical="center"/>
      <protection locked="0"/>
    </xf>
    <xf numFmtId="164" fontId="0" fillId="0" borderId="12" xfId="2" applyNumberFormat="1" applyFont="1" applyFill="1" applyBorder="1" applyAlignment="1">
      <alignment horizontal="right"/>
    </xf>
    <xf numFmtId="164" fontId="0" fillId="2" borderId="14" xfId="2" applyNumberFormat="1" applyFont="1" applyFill="1" applyBorder="1" applyAlignment="1">
      <alignment horizontal="right"/>
    </xf>
    <xf numFmtId="164" fontId="0" fillId="0" borderId="12" xfId="2" applyNumberFormat="1" applyFont="1" applyBorder="1" applyAlignment="1">
      <alignment horizontal="right"/>
    </xf>
    <xf numFmtId="164" fontId="0" fillId="0" borderId="12" xfId="2" applyNumberFormat="1" applyFont="1" applyFill="1" applyBorder="1" applyAlignment="1">
      <alignment horizontal="right" vertical="center"/>
    </xf>
    <xf numFmtId="164" fontId="0" fillId="0" borderId="13" xfId="2" applyNumberFormat="1" applyFont="1" applyFill="1" applyBorder="1" applyAlignment="1">
      <alignment horizontal="right"/>
    </xf>
    <xf numFmtId="164" fontId="3" fillId="0" borderId="12" xfId="2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3" xfId="0" applyBorder="1" applyAlignment="1">
      <alignment vertical="center"/>
    </xf>
    <xf numFmtId="165" fontId="0" fillId="0" borderId="12" xfId="0" applyNumberFormat="1" applyBorder="1" applyAlignment="1" applyProtection="1">
      <alignment vertical="center"/>
      <protection locked="0"/>
    </xf>
    <xf numFmtId="16" fontId="0" fillId="0" borderId="12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0" fontId="4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43" fontId="0" fillId="0" borderId="13" xfId="2" applyFont="1" applyFill="1" applyBorder="1"/>
    <xf numFmtId="164" fontId="1" fillId="0" borderId="12" xfId="2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ill="1" applyBorder="1" applyAlignment="1">
      <alignment vertical="center"/>
    </xf>
    <xf numFmtId="164" fontId="0" fillId="0" borderId="12" xfId="2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164" fontId="0" fillId="0" borderId="12" xfId="2" applyNumberFormat="1" applyFont="1" applyFill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indent="6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1" fillId="0" borderId="13" xfId="0" applyFont="1" applyBorder="1" applyAlignment="1">
      <alignment horizontal="left" vertical="center" indent="3"/>
    </xf>
    <xf numFmtId="2" fontId="0" fillId="0" borderId="0" xfId="0" applyNumberFormat="1"/>
    <xf numFmtId="2" fontId="1" fillId="2" borderId="10" xfId="0" applyNumberFormat="1" applyFont="1" applyFill="1" applyBorder="1" applyAlignment="1">
      <alignment horizontal="center" vertical="center" wrapText="1"/>
    </xf>
    <xf numFmtId="4" fontId="0" fillId="0" borderId="13" xfId="0" applyNumberFormat="1" applyBorder="1"/>
    <xf numFmtId="4" fontId="0" fillId="0" borderId="13" xfId="2" applyNumberFormat="1" applyFont="1" applyFill="1" applyBorder="1"/>
    <xf numFmtId="4" fontId="0" fillId="0" borderId="13" xfId="2" applyNumberFormat="1" applyFont="1" applyFill="1" applyBorder="1" applyAlignment="1">
      <alignment vertical="center"/>
    </xf>
    <xf numFmtId="4" fontId="0" fillId="0" borderId="0" xfId="0" applyNumberFormat="1"/>
    <xf numFmtId="3" fontId="1" fillId="0" borderId="12" xfId="2" applyNumberFormat="1" applyFont="1" applyFill="1" applyBorder="1" applyProtection="1">
      <protection locked="0"/>
    </xf>
    <xf numFmtId="3" fontId="0" fillId="0" borderId="12" xfId="2" applyNumberFormat="1" applyFont="1" applyFill="1" applyBorder="1" applyProtection="1">
      <protection locked="0"/>
    </xf>
    <xf numFmtId="3" fontId="0" fillId="0" borderId="12" xfId="2" applyNumberFormat="1" applyFont="1" applyFill="1" applyBorder="1"/>
    <xf numFmtId="3" fontId="9" fillId="2" borderId="14" xfId="2" applyNumberFormat="1" applyFont="1" applyFill="1" applyBorder="1" applyAlignment="1"/>
    <xf numFmtId="3" fontId="10" fillId="2" borderId="14" xfId="2" applyNumberFormat="1" applyFont="1" applyFill="1" applyBorder="1" applyAlignment="1"/>
    <xf numFmtId="3" fontId="3" fillId="0" borderId="12" xfId="2" applyNumberFormat="1" applyFont="1" applyFill="1" applyBorder="1" applyProtection="1">
      <protection locked="0"/>
    </xf>
    <xf numFmtId="3" fontId="1" fillId="0" borderId="12" xfId="2" applyNumberFormat="1" applyFont="1" applyFill="1" applyBorder="1"/>
    <xf numFmtId="3" fontId="1" fillId="0" borderId="12" xfId="2" applyNumberFormat="1" applyFont="1" applyFill="1" applyBorder="1" applyAlignment="1" applyProtection="1">
      <alignment vertical="center"/>
      <protection locked="0"/>
    </xf>
    <xf numFmtId="3" fontId="0" fillId="0" borderId="12" xfId="2" applyNumberFormat="1" applyFont="1" applyFill="1" applyBorder="1" applyAlignment="1">
      <alignment vertical="center"/>
    </xf>
    <xf numFmtId="3" fontId="10" fillId="2" borderId="14" xfId="2" applyNumberFormat="1" applyFont="1" applyFill="1" applyBorder="1" applyAlignment="1">
      <alignment vertical="center"/>
    </xf>
    <xf numFmtId="3" fontId="1" fillId="0" borderId="12" xfId="2" applyNumberFormat="1" applyFont="1" applyFill="1" applyBorder="1" applyAlignment="1">
      <alignment vertical="center"/>
    </xf>
    <xf numFmtId="3" fontId="10" fillId="2" borderId="14" xfId="2" applyNumberFormat="1" applyFont="1" applyFill="1" applyBorder="1"/>
    <xf numFmtId="3" fontId="3" fillId="0" borderId="15" xfId="2" applyNumberFormat="1" applyFont="1" applyFill="1" applyBorder="1" applyAlignment="1" applyProtection="1">
      <alignment vertical="center"/>
      <protection locked="0"/>
    </xf>
    <xf numFmtId="3" fontId="0" fillId="0" borderId="15" xfId="0" applyNumberFormat="1" applyBorder="1" applyProtection="1">
      <protection locked="0"/>
    </xf>
    <xf numFmtId="3" fontId="3" fillId="0" borderId="12" xfId="2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166" fontId="0" fillId="0" borderId="12" xfId="2" applyNumberFormat="1" applyFont="1" applyFill="1" applyBorder="1"/>
    <xf numFmtId="3" fontId="0" fillId="0" borderId="12" xfId="2" applyNumberFormat="1" applyFont="1" applyFill="1" applyBorder="1" applyAlignment="1" applyProtection="1">
      <alignment vertical="center"/>
      <protection locked="0"/>
    </xf>
    <xf numFmtId="3" fontId="0" fillId="2" borderId="14" xfId="2" applyNumberFormat="1" applyFont="1" applyFill="1" applyBorder="1" applyAlignment="1">
      <alignment vertical="center"/>
    </xf>
    <xf numFmtId="3" fontId="0" fillId="0" borderId="13" xfId="2" applyNumberFormat="1" applyFont="1" applyFill="1" applyBorder="1"/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indent="3"/>
    </xf>
    <xf numFmtId="166" fontId="0" fillId="0" borderId="8" xfId="2" applyNumberFormat="1" applyFont="1" applyBorder="1" applyAlignment="1">
      <alignment horizontal="center"/>
    </xf>
    <xf numFmtId="164" fontId="1" fillId="0" borderId="6" xfId="2" applyNumberFormat="1" applyFont="1" applyFill="1" applyBorder="1" applyAlignment="1" applyProtection="1">
      <alignment horizontal="right" vertical="center"/>
      <protection locked="0"/>
    </xf>
    <xf numFmtId="164" fontId="0" fillId="0" borderId="6" xfId="2" applyNumberFormat="1" applyFont="1" applyFill="1" applyBorder="1" applyAlignment="1" applyProtection="1">
      <alignment horizontal="right" vertical="center"/>
      <protection locked="0"/>
    </xf>
    <xf numFmtId="164" fontId="0" fillId="0" borderId="6" xfId="2" applyNumberFormat="1" applyFont="1" applyFill="1" applyBorder="1" applyAlignment="1">
      <alignment horizontal="right" vertical="center"/>
    </xf>
    <xf numFmtId="164" fontId="3" fillId="0" borderId="6" xfId="2" applyNumberFormat="1" applyFont="1" applyFill="1" applyBorder="1" applyAlignment="1" applyProtection="1">
      <alignment horizontal="right" vertical="center"/>
      <protection locked="0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 indent="6"/>
      <protection locked="0"/>
    </xf>
    <xf numFmtId="166" fontId="0" fillId="0" borderId="13" xfId="2" applyNumberFormat="1" applyFont="1" applyBorder="1" applyAlignment="1">
      <alignment vertical="center"/>
    </xf>
    <xf numFmtId="164" fontId="1" fillId="0" borderId="15" xfId="2" applyNumberFormat="1" applyFont="1" applyFill="1" applyBorder="1" applyAlignment="1" applyProtection="1">
      <alignment vertical="center"/>
      <protection locked="0"/>
    </xf>
    <xf numFmtId="164" fontId="3" fillId="0" borderId="12" xfId="2" applyNumberFormat="1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166" fontId="0" fillId="0" borderId="8" xfId="2" applyNumberFormat="1" applyFont="1" applyFill="1" applyBorder="1"/>
    <xf numFmtId="164" fontId="1" fillId="0" borderId="4" xfId="2" applyNumberFormat="1" applyFont="1" applyFill="1" applyBorder="1" applyAlignment="1" applyProtection="1">
      <alignment vertical="center"/>
      <protection locked="0"/>
    </xf>
    <xf numFmtId="164" fontId="0" fillId="0" borderId="6" xfId="2" applyNumberFormat="1" applyFont="1" applyFill="1" applyBorder="1" applyAlignment="1" applyProtection="1">
      <alignment vertical="center"/>
      <protection locked="0"/>
    </xf>
    <xf numFmtId="164" fontId="1" fillId="0" borderId="6" xfId="2" applyNumberFormat="1" applyFont="1" applyFill="1" applyBorder="1" applyAlignment="1" applyProtection="1">
      <alignment vertical="center"/>
      <protection locked="0"/>
    </xf>
    <xf numFmtId="164" fontId="0" fillId="0" borderId="6" xfId="2" applyNumberFormat="1" applyFont="1" applyFill="1" applyBorder="1" applyAlignment="1" applyProtection="1">
      <alignment vertical="center" wrapText="1"/>
      <protection locked="0"/>
    </xf>
    <xf numFmtId="164" fontId="0" fillId="0" borderId="6" xfId="2" applyNumberFormat="1" applyFont="1" applyFill="1" applyBorder="1" applyAlignment="1">
      <alignment vertical="center"/>
    </xf>
    <xf numFmtId="164" fontId="3" fillId="0" borderId="6" xfId="2" applyNumberFormat="1" applyFont="1" applyFill="1" applyBorder="1" applyAlignment="1" applyProtection="1">
      <alignment vertical="center"/>
      <protection locked="0"/>
    </xf>
    <xf numFmtId="4" fontId="1" fillId="0" borderId="15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3" fontId="16" fillId="0" borderId="17" xfId="0" applyNumberFormat="1" applyFont="1" applyBorder="1" applyProtection="1">
      <protection locked="0"/>
    </xf>
    <xf numFmtId="0" fontId="0" fillId="0" borderId="18" xfId="0" applyBorder="1" applyAlignment="1">
      <alignment horizontal="left" vertical="center" indent="6"/>
    </xf>
    <xf numFmtId="0" fontId="0" fillId="0" borderId="18" xfId="0" applyBorder="1" applyAlignment="1">
      <alignment vertical="center"/>
    </xf>
    <xf numFmtId="3" fontId="17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horizontal="left" vertical="center" indent="3"/>
    </xf>
    <xf numFmtId="3" fontId="17" fillId="0" borderId="19" xfId="0" applyNumberFormat="1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>
      <alignment horizontal="center" vertical="center" wrapText="1"/>
    </xf>
    <xf numFmtId="4" fontId="0" fillId="0" borderId="18" xfId="0" applyNumberFormat="1" applyBorder="1" applyAlignment="1" applyProtection="1">
      <alignment vertical="center"/>
      <protection locked="0"/>
    </xf>
    <xf numFmtId="0" fontId="0" fillId="0" borderId="18" xfId="0" applyBorder="1" applyAlignment="1">
      <alignment horizontal="left" vertical="center" indent="3"/>
    </xf>
    <xf numFmtId="3" fontId="1" fillId="0" borderId="0" xfId="1" applyNumberFormat="1" applyFont="1" applyFill="1" applyBorder="1" applyAlignment="1" applyProtection="1">
      <alignment horizontal="left" vertical="center"/>
      <protection locked="0"/>
    </xf>
    <xf numFmtId="3" fontId="3" fillId="0" borderId="18" xfId="1" applyNumberFormat="1" applyFont="1" applyFill="1" applyBorder="1" applyAlignment="1" applyProtection="1">
      <alignment horizontal="right" vertical="center"/>
      <protection locked="0"/>
    </xf>
    <xf numFmtId="2" fontId="0" fillId="0" borderId="18" xfId="0" applyNumberForma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</cellXfs>
  <cellStyles count="5">
    <cellStyle name="Millares" xfId="1" builtinId="3"/>
    <cellStyle name="Millares 2" xfId="2" xr:uid="{DBDA286F-3175-4A24-A266-5A456A814CB5}"/>
    <cellStyle name="Normal" xfId="0" builtinId="0"/>
    <cellStyle name="Normal 2" xfId="4" xr:uid="{913FEDE5-0B56-4A8C-B457-6391AA6D75ED}"/>
    <cellStyle name="Normal 3" xfId="3" xr:uid="{489CA47D-63AA-4689-B9F2-26B08B660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283"/>
  <sheetViews>
    <sheetView zoomScaleNormal="100" workbookViewId="0">
      <selection activeCell="F59" sqref="F59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149" t="s">
        <v>0</v>
      </c>
      <c r="B1" s="149"/>
      <c r="C1" s="149"/>
      <c r="D1" s="149"/>
      <c r="E1" s="149"/>
      <c r="F1" s="149"/>
    </row>
    <row r="2" spans="1:6" x14ac:dyDescent="0.25">
      <c r="A2" s="150" t="s">
        <v>121</v>
      </c>
      <c r="B2" s="151"/>
      <c r="C2" s="151"/>
      <c r="D2" s="151"/>
      <c r="E2" s="151"/>
      <c r="F2" s="152"/>
    </row>
    <row r="3" spans="1:6" x14ac:dyDescent="0.25">
      <c r="A3" s="153" t="s">
        <v>1</v>
      </c>
      <c r="B3" s="154"/>
      <c r="C3" s="154"/>
      <c r="D3" s="154"/>
      <c r="E3" s="154"/>
      <c r="F3" s="155"/>
    </row>
    <row r="4" spans="1:6" x14ac:dyDescent="0.25">
      <c r="A4" s="153" t="s">
        <v>122</v>
      </c>
      <c r="B4" s="154"/>
      <c r="C4" s="154"/>
      <c r="D4" s="154"/>
      <c r="E4" s="154"/>
      <c r="F4" s="155"/>
    </row>
    <row r="5" spans="1:6" x14ac:dyDescent="0.25">
      <c r="A5" s="156" t="s">
        <v>2</v>
      </c>
      <c r="B5" s="157"/>
      <c r="C5" s="157"/>
      <c r="D5" s="157"/>
      <c r="E5" s="157"/>
      <c r="F5" s="158"/>
    </row>
    <row r="6" spans="1:6" ht="30" x14ac:dyDescent="0.25">
      <c r="A6" s="2" t="s">
        <v>3</v>
      </c>
      <c r="B6" s="3" t="s">
        <v>441</v>
      </c>
      <c r="C6" s="4" t="s">
        <v>442</v>
      </c>
      <c r="D6" s="5" t="s">
        <v>4</v>
      </c>
      <c r="E6" s="3" t="s">
        <v>441</v>
      </c>
      <c r="F6" s="4" t="s">
        <v>442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f>SUM(B10:B16)</f>
        <v>2824755.4</v>
      </c>
      <c r="C9" s="26">
        <f>SUM(C10:C16)</f>
        <v>2528046.62</v>
      </c>
      <c r="D9" s="15" t="s">
        <v>10</v>
      </c>
      <c r="E9" s="26">
        <f>SUM(E10:E18)</f>
        <v>11427594.65</v>
      </c>
      <c r="F9" s="26">
        <f>SUM(F10:F18)</f>
        <v>12659484.439999999</v>
      </c>
    </row>
    <row r="10" spans="1:6" x14ac:dyDescent="0.25">
      <c r="A10" s="10" t="s">
        <v>11</v>
      </c>
      <c r="B10" s="29">
        <v>0</v>
      </c>
      <c r="C10" s="29">
        <v>0</v>
      </c>
      <c r="D10" s="16" t="s">
        <v>12</v>
      </c>
      <c r="E10" s="29">
        <v>1554858.16</v>
      </c>
      <c r="F10" s="29">
        <v>1554858.16</v>
      </c>
    </row>
    <row r="11" spans="1:6" x14ac:dyDescent="0.25">
      <c r="A11" s="10" t="s">
        <v>13</v>
      </c>
      <c r="B11" s="29">
        <v>2824755.4</v>
      </c>
      <c r="C11" s="29">
        <v>2528046.62</v>
      </c>
      <c r="D11" s="16" t="s">
        <v>14</v>
      </c>
      <c r="E11" s="29">
        <v>2094806.83</v>
      </c>
      <c r="F11" s="29">
        <v>1989238.92</v>
      </c>
    </row>
    <row r="12" spans="1:6" x14ac:dyDescent="0.25">
      <c r="A12" s="10" t="s">
        <v>15</v>
      </c>
      <c r="B12" s="29">
        <v>0</v>
      </c>
      <c r="C12" s="29">
        <v>0</v>
      </c>
      <c r="D12" s="16" t="s">
        <v>16</v>
      </c>
      <c r="E12" s="29">
        <v>0</v>
      </c>
      <c r="F12" s="29">
        <v>0</v>
      </c>
    </row>
    <row r="13" spans="1:6" x14ac:dyDescent="0.25">
      <c r="A13" s="10" t="s">
        <v>17</v>
      </c>
      <c r="B13" s="29">
        <v>0</v>
      </c>
      <c r="C13" s="29">
        <v>0</v>
      </c>
      <c r="D13" s="16" t="s">
        <v>18</v>
      </c>
      <c r="E13" s="29">
        <v>0</v>
      </c>
      <c r="F13" s="29">
        <v>0</v>
      </c>
    </row>
    <row r="14" spans="1:6" x14ac:dyDescent="0.25">
      <c r="A14" s="10" t="s">
        <v>19</v>
      </c>
      <c r="B14" s="29">
        <v>0</v>
      </c>
      <c r="C14" s="29">
        <v>0</v>
      </c>
      <c r="D14" s="16" t="s">
        <v>20</v>
      </c>
      <c r="E14" s="29">
        <v>0</v>
      </c>
      <c r="F14" s="29">
        <v>0</v>
      </c>
    </row>
    <row r="15" spans="1:6" x14ac:dyDescent="0.25">
      <c r="A15" s="10" t="s">
        <v>21</v>
      </c>
      <c r="B15" s="29">
        <v>0</v>
      </c>
      <c r="C15" s="29">
        <v>0</v>
      </c>
      <c r="D15" s="16" t="s">
        <v>22</v>
      </c>
      <c r="E15" s="29">
        <v>0</v>
      </c>
      <c r="F15" s="29">
        <v>0</v>
      </c>
    </row>
    <row r="16" spans="1:6" x14ac:dyDescent="0.25">
      <c r="A16" s="10" t="s">
        <v>23</v>
      </c>
      <c r="B16" s="29">
        <v>0</v>
      </c>
      <c r="C16" s="29">
        <v>0</v>
      </c>
      <c r="D16" s="16" t="s">
        <v>24</v>
      </c>
      <c r="E16" s="29">
        <v>5838760.3300000001</v>
      </c>
      <c r="F16" s="29">
        <v>7179200.0300000003</v>
      </c>
    </row>
    <row r="17" spans="1:6" x14ac:dyDescent="0.25">
      <c r="A17" s="9" t="s">
        <v>25</v>
      </c>
      <c r="B17" s="26">
        <f>SUM(B18:B24)</f>
        <v>9269921.5899999999</v>
      </c>
      <c r="C17" s="26">
        <f>SUM(C18:C24)</f>
        <v>12192955.380000001</v>
      </c>
      <c r="D17" s="16" t="s">
        <v>26</v>
      </c>
      <c r="E17" s="29">
        <v>0</v>
      </c>
      <c r="F17" s="29">
        <v>0</v>
      </c>
    </row>
    <row r="18" spans="1:6" x14ac:dyDescent="0.25">
      <c r="A18" s="10" t="s">
        <v>27</v>
      </c>
      <c r="B18" s="29">
        <v>0</v>
      </c>
      <c r="C18" s="29">
        <v>0</v>
      </c>
      <c r="D18" s="16" t="s">
        <v>28</v>
      </c>
      <c r="E18" s="29">
        <v>1939169.33</v>
      </c>
      <c r="F18" s="29">
        <v>1936187.33</v>
      </c>
    </row>
    <row r="19" spans="1:6" x14ac:dyDescent="0.25">
      <c r="A19" s="10" t="s">
        <v>29</v>
      </c>
      <c r="B19" s="29">
        <v>841342.8</v>
      </c>
      <c r="C19" s="29">
        <v>2553819.52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25">
      <c r="A20" s="10" t="s">
        <v>31</v>
      </c>
      <c r="B20" s="29">
        <v>363384.67</v>
      </c>
      <c r="C20" s="29">
        <v>340270.73</v>
      </c>
      <c r="D20" s="16" t="s">
        <v>32</v>
      </c>
      <c r="E20" s="29">
        <v>0</v>
      </c>
      <c r="F20" s="29">
        <v>0</v>
      </c>
    </row>
    <row r="21" spans="1:6" x14ac:dyDescent="0.25">
      <c r="A21" s="10" t="s">
        <v>33</v>
      </c>
      <c r="B21" s="29">
        <v>0</v>
      </c>
      <c r="C21" s="29">
        <v>0</v>
      </c>
      <c r="D21" s="16" t="s">
        <v>34</v>
      </c>
      <c r="E21" s="29">
        <v>0</v>
      </c>
      <c r="F21" s="29">
        <v>0</v>
      </c>
    </row>
    <row r="22" spans="1:6" x14ac:dyDescent="0.25">
      <c r="A22" s="10" t="s">
        <v>35</v>
      </c>
      <c r="B22" s="29">
        <v>5422</v>
      </c>
      <c r="C22" s="29">
        <v>422</v>
      </c>
      <c r="D22" s="16" t="s">
        <v>36</v>
      </c>
      <c r="E22" s="29">
        <v>0</v>
      </c>
      <c r="F22" s="29">
        <v>0</v>
      </c>
    </row>
    <row r="23" spans="1:6" x14ac:dyDescent="0.25">
      <c r="A23" s="10" t="s">
        <v>37</v>
      </c>
      <c r="B23" s="29">
        <v>0</v>
      </c>
      <c r="C23" s="2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25">
      <c r="A24" s="10" t="s">
        <v>39</v>
      </c>
      <c r="B24" s="29">
        <v>8059772.1200000001</v>
      </c>
      <c r="C24" s="29">
        <v>9298443.1300000008</v>
      </c>
      <c r="D24" s="16" t="s">
        <v>40</v>
      </c>
      <c r="E24" s="29">
        <v>0</v>
      </c>
      <c r="F24" s="29">
        <v>0</v>
      </c>
    </row>
    <row r="25" spans="1:6" x14ac:dyDescent="0.25">
      <c r="A25" s="9" t="s">
        <v>41</v>
      </c>
      <c r="B25" s="26">
        <f>SUM(B26:B30)</f>
        <v>0</v>
      </c>
      <c r="C25" s="26">
        <f>SUM(C26:C30)</f>
        <v>0</v>
      </c>
      <c r="D25" s="16" t="s">
        <v>42</v>
      </c>
      <c r="E25" s="29">
        <v>0</v>
      </c>
      <c r="F25" s="29">
        <v>0</v>
      </c>
    </row>
    <row r="26" spans="1:6" x14ac:dyDescent="0.25">
      <c r="A26" s="10" t="s">
        <v>43</v>
      </c>
      <c r="B26" s="29">
        <v>0</v>
      </c>
      <c r="C26" s="29">
        <v>0</v>
      </c>
      <c r="D26" s="15" t="s">
        <v>44</v>
      </c>
      <c r="E26" s="29">
        <v>0</v>
      </c>
      <c r="F26" s="29">
        <v>0</v>
      </c>
    </row>
    <row r="27" spans="1:6" x14ac:dyDescent="0.25">
      <c r="A27" s="10" t="s">
        <v>45</v>
      </c>
      <c r="B27" s="29">
        <v>0</v>
      </c>
      <c r="C27" s="2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25">
      <c r="A28" s="10" t="s">
        <v>47</v>
      </c>
      <c r="B28" s="29">
        <v>0</v>
      </c>
      <c r="C28" s="29">
        <v>0</v>
      </c>
      <c r="D28" s="16" t="s">
        <v>48</v>
      </c>
      <c r="E28" s="29">
        <v>0</v>
      </c>
      <c r="F28" s="29">
        <v>0</v>
      </c>
    </row>
    <row r="29" spans="1:6" x14ac:dyDescent="0.25">
      <c r="A29" s="10" t="s">
        <v>49</v>
      </c>
      <c r="B29" s="29">
        <v>0</v>
      </c>
      <c r="C29" s="29">
        <v>0</v>
      </c>
      <c r="D29" s="16" t="s">
        <v>50</v>
      </c>
      <c r="E29" s="29">
        <v>0</v>
      </c>
      <c r="F29" s="29">
        <v>0</v>
      </c>
    </row>
    <row r="30" spans="1:6" x14ac:dyDescent="0.25">
      <c r="A30" s="10" t="s">
        <v>51</v>
      </c>
      <c r="B30" s="29">
        <v>0</v>
      </c>
      <c r="C30" s="29">
        <v>0</v>
      </c>
      <c r="D30" s="16" t="s">
        <v>52</v>
      </c>
      <c r="E30" s="29">
        <v>0</v>
      </c>
      <c r="F30" s="29">
        <v>0</v>
      </c>
    </row>
    <row r="31" spans="1:6" x14ac:dyDescent="0.2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25">
      <c r="A32" s="10" t="s">
        <v>55</v>
      </c>
      <c r="B32" s="29">
        <v>0</v>
      </c>
      <c r="C32" s="29">
        <v>0</v>
      </c>
      <c r="D32" s="16" t="s">
        <v>56</v>
      </c>
      <c r="E32" s="26">
        <v>0</v>
      </c>
      <c r="F32" s="26">
        <v>0</v>
      </c>
    </row>
    <row r="33" spans="1:7" x14ac:dyDescent="0.25">
      <c r="A33" s="10" t="s">
        <v>57</v>
      </c>
      <c r="B33" s="29">
        <v>0</v>
      </c>
      <c r="C33" s="29">
        <v>0</v>
      </c>
      <c r="D33" s="16" t="s">
        <v>58</v>
      </c>
      <c r="E33" s="29">
        <v>0</v>
      </c>
      <c r="F33" s="29">
        <v>0</v>
      </c>
    </row>
    <row r="34" spans="1:7" x14ac:dyDescent="0.25">
      <c r="A34" s="10" t="s">
        <v>59</v>
      </c>
      <c r="B34" s="29">
        <v>0</v>
      </c>
      <c r="C34" s="29">
        <v>0</v>
      </c>
      <c r="D34" s="16" t="s">
        <v>60</v>
      </c>
      <c r="E34" s="29">
        <v>0</v>
      </c>
      <c r="F34" s="29">
        <v>0</v>
      </c>
    </row>
    <row r="35" spans="1:7" x14ac:dyDescent="0.25">
      <c r="A35" s="10" t="s">
        <v>61</v>
      </c>
      <c r="B35" s="29">
        <v>0</v>
      </c>
      <c r="C35" s="29">
        <v>0</v>
      </c>
      <c r="D35" s="16" t="s">
        <v>62</v>
      </c>
      <c r="E35" s="29">
        <v>0</v>
      </c>
      <c r="F35" s="29">
        <v>0</v>
      </c>
    </row>
    <row r="36" spans="1:7" x14ac:dyDescent="0.25">
      <c r="A36" s="10" t="s">
        <v>63</v>
      </c>
      <c r="B36" s="29">
        <v>0</v>
      </c>
      <c r="C36" s="29">
        <v>0</v>
      </c>
      <c r="D36" s="16" t="s">
        <v>64</v>
      </c>
      <c r="E36" s="29">
        <v>0</v>
      </c>
      <c r="F36" s="29">
        <v>0</v>
      </c>
    </row>
    <row r="37" spans="1:7" x14ac:dyDescent="0.25">
      <c r="A37" s="9" t="s">
        <v>65</v>
      </c>
      <c r="B37" s="29">
        <v>0</v>
      </c>
      <c r="C37" s="29">
        <v>0</v>
      </c>
      <c r="D37" s="16" t="s">
        <v>66</v>
      </c>
      <c r="E37" s="29">
        <v>0</v>
      </c>
      <c r="F37" s="29">
        <v>0</v>
      </c>
    </row>
    <row r="38" spans="1:7" x14ac:dyDescent="0.25">
      <c r="A38" s="145" t="s">
        <v>443</v>
      </c>
      <c r="B38" s="26">
        <f>SUM(B39:B40)</f>
        <v>0</v>
      </c>
      <c r="C38" s="26">
        <f>SUM(C39:C40)</f>
        <v>0</v>
      </c>
      <c r="D38" s="15" t="s">
        <v>67</v>
      </c>
      <c r="E38" s="26">
        <f>SUM(E39:E41)</f>
        <v>0</v>
      </c>
      <c r="F38" s="26">
        <f>SUM(F39:F41)</f>
        <v>0</v>
      </c>
    </row>
    <row r="39" spans="1:7" x14ac:dyDescent="0.25">
      <c r="A39" s="10" t="s">
        <v>68</v>
      </c>
      <c r="B39" s="29">
        <v>0</v>
      </c>
      <c r="C39" s="29">
        <v>0</v>
      </c>
      <c r="D39" s="16" t="s">
        <v>69</v>
      </c>
      <c r="E39" s="29">
        <v>0</v>
      </c>
      <c r="F39" s="29">
        <v>0</v>
      </c>
    </row>
    <row r="40" spans="1:7" x14ac:dyDescent="0.25">
      <c r="A40" s="10" t="s">
        <v>70</v>
      </c>
      <c r="B40" s="29">
        <v>0</v>
      </c>
      <c r="C40" s="29">
        <v>0</v>
      </c>
      <c r="D40" s="16" t="s">
        <v>71</v>
      </c>
      <c r="E40" s="29">
        <v>0</v>
      </c>
      <c r="F40" s="29">
        <v>0</v>
      </c>
    </row>
    <row r="41" spans="1:7" x14ac:dyDescent="0.25">
      <c r="A41" s="9" t="s">
        <v>72</v>
      </c>
      <c r="B41" s="26">
        <f>SUM(B42:B45)</f>
        <v>0</v>
      </c>
      <c r="C41" s="26">
        <f>SUM(C42:C45)</f>
        <v>0</v>
      </c>
      <c r="D41" s="16" t="s">
        <v>73</v>
      </c>
      <c r="E41" s="29">
        <v>0</v>
      </c>
      <c r="F41" s="147">
        <v>0</v>
      </c>
      <c r="G41" s="146"/>
    </row>
    <row r="42" spans="1:7" x14ac:dyDescent="0.25">
      <c r="A42" s="10" t="s">
        <v>74</v>
      </c>
      <c r="B42" s="29">
        <v>0</v>
      </c>
      <c r="C42" s="29">
        <v>0</v>
      </c>
      <c r="D42" s="15" t="s">
        <v>75</v>
      </c>
      <c r="E42" s="26">
        <f>SUM(E43:E45)</f>
        <v>0</v>
      </c>
      <c r="F42" s="26">
        <f>SUM(F43:F45)</f>
        <v>0</v>
      </c>
    </row>
    <row r="43" spans="1:7" x14ac:dyDescent="0.25">
      <c r="A43" s="10" t="s">
        <v>76</v>
      </c>
      <c r="B43" s="29">
        <v>0</v>
      </c>
      <c r="C43" s="29">
        <v>0</v>
      </c>
      <c r="D43" s="16" t="s">
        <v>77</v>
      </c>
      <c r="E43" s="29">
        <v>0</v>
      </c>
      <c r="F43" s="29">
        <v>0</v>
      </c>
    </row>
    <row r="44" spans="1:7" x14ac:dyDescent="0.25">
      <c r="A44" s="10" t="s">
        <v>78</v>
      </c>
      <c r="B44" s="29">
        <v>0</v>
      </c>
      <c r="C44" s="29">
        <v>0</v>
      </c>
      <c r="D44" s="16" t="s">
        <v>79</v>
      </c>
      <c r="E44" s="29">
        <v>0</v>
      </c>
      <c r="F44" s="29">
        <v>0</v>
      </c>
    </row>
    <row r="45" spans="1:7" x14ac:dyDescent="0.25">
      <c r="A45" s="10" t="s">
        <v>80</v>
      </c>
      <c r="B45" s="29">
        <v>0</v>
      </c>
      <c r="C45" s="29">
        <v>0</v>
      </c>
      <c r="D45" s="16" t="s">
        <v>81</v>
      </c>
      <c r="E45" s="29">
        <v>0</v>
      </c>
      <c r="F45" s="29">
        <v>0</v>
      </c>
    </row>
    <row r="46" spans="1:7" x14ac:dyDescent="0.25">
      <c r="A46" s="7"/>
      <c r="B46" s="27"/>
      <c r="C46" s="27"/>
      <c r="D46" s="17"/>
      <c r="E46" s="27">
        <v>0</v>
      </c>
      <c r="F46" s="27">
        <v>0</v>
      </c>
    </row>
    <row r="47" spans="1:7" x14ac:dyDescent="0.25">
      <c r="A47" s="139" t="s">
        <v>82</v>
      </c>
      <c r="B47" s="144">
        <f>B9+B17+B25+B31+B37+B38+B41</f>
        <v>12094676.99</v>
      </c>
      <c r="C47" s="144">
        <f>C9+C17+C25+C31+C37+C38+C41</f>
        <v>14721002</v>
      </c>
      <c r="D47" s="148" t="s">
        <v>83</v>
      </c>
      <c r="E47" s="144">
        <f>E9+E19+E23+E26+E27+E31+E38+E42</f>
        <v>11427594.65</v>
      </c>
      <c r="F47" s="144">
        <f>F9+F19+F23+F26+F27+F31+F38+F42</f>
        <v>12659484.439999999</v>
      </c>
    </row>
    <row r="48" spans="1:7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84</v>
      </c>
      <c r="B49" s="27"/>
      <c r="C49" s="27"/>
      <c r="D49" s="18" t="s">
        <v>85</v>
      </c>
      <c r="E49" s="27"/>
      <c r="F49" s="27"/>
    </row>
    <row r="50" spans="1:6" x14ac:dyDescent="0.25">
      <c r="A50" s="9" t="s">
        <v>86</v>
      </c>
      <c r="B50" s="29">
        <v>0</v>
      </c>
      <c r="C50" s="29">
        <v>0</v>
      </c>
      <c r="D50" s="15" t="s">
        <v>87</v>
      </c>
      <c r="E50" s="29">
        <v>0</v>
      </c>
      <c r="F50" s="29">
        <v>0</v>
      </c>
    </row>
    <row r="51" spans="1:6" x14ac:dyDescent="0.25">
      <c r="A51" s="9" t="s">
        <v>88</v>
      </c>
      <c r="B51" s="29">
        <v>0</v>
      </c>
      <c r="C51" s="29">
        <v>0</v>
      </c>
      <c r="D51" s="15" t="s">
        <v>89</v>
      </c>
      <c r="E51" s="29">
        <v>0</v>
      </c>
      <c r="F51" s="29">
        <v>0</v>
      </c>
    </row>
    <row r="52" spans="1:6" x14ac:dyDescent="0.25">
      <c r="A52" s="9" t="s">
        <v>90</v>
      </c>
      <c r="B52" s="29">
        <v>12927565.51</v>
      </c>
      <c r="C52" s="29">
        <v>12927565.51</v>
      </c>
      <c r="D52" s="15" t="s">
        <v>91</v>
      </c>
      <c r="E52" s="29">
        <v>0</v>
      </c>
      <c r="F52" s="29">
        <v>0</v>
      </c>
    </row>
    <row r="53" spans="1:6" x14ac:dyDescent="0.25">
      <c r="A53" s="9" t="s">
        <v>92</v>
      </c>
      <c r="B53" s="29">
        <v>9488747.25</v>
      </c>
      <c r="C53" s="29">
        <v>6594671.1299999999</v>
      </c>
      <c r="D53" s="15" t="s">
        <v>93</v>
      </c>
      <c r="E53" s="29">
        <v>0</v>
      </c>
      <c r="F53" s="29">
        <v>0</v>
      </c>
    </row>
    <row r="54" spans="1:6" x14ac:dyDescent="0.25">
      <c r="A54" s="9" t="s">
        <v>94</v>
      </c>
      <c r="B54" s="29">
        <v>150440</v>
      </c>
      <c r="C54" s="29">
        <v>150440</v>
      </c>
      <c r="D54" s="15" t="s">
        <v>95</v>
      </c>
      <c r="E54" s="29">
        <v>0</v>
      </c>
      <c r="F54" s="29">
        <v>0</v>
      </c>
    </row>
    <row r="55" spans="1:6" x14ac:dyDescent="0.25">
      <c r="A55" s="9" t="s">
        <v>96</v>
      </c>
      <c r="B55" s="29">
        <v>-1485973.69</v>
      </c>
      <c r="C55" s="29">
        <v>-1485973.69</v>
      </c>
      <c r="D55" s="19" t="s">
        <v>97</v>
      </c>
      <c r="E55" s="29">
        <v>0</v>
      </c>
      <c r="F55" s="29">
        <v>0</v>
      </c>
    </row>
    <row r="56" spans="1:6" x14ac:dyDescent="0.25">
      <c r="A56" s="9" t="s">
        <v>98</v>
      </c>
      <c r="B56" s="29">
        <v>198487.16</v>
      </c>
      <c r="C56" s="29">
        <v>0</v>
      </c>
      <c r="D56" s="17"/>
      <c r="E56" s="27"/>
      <c r="F56" s="27"/>
    </row>
    <row r="57" spans="1:6" x14ac:dyDescent="0.25">
      <c r="A57" s="9" t="s">
        <v>99</v>
      </c>
      <c r="B57" s="29">
        <v>0</v>
      </c>
      <c r="C57" s="29">
        <v>0</v>
      </c>
      <c r="D57" s="18" t="s">
        <v>100</v>
      </c>
      <c r="E57" s="28">
        <f>SUM(E50:E55)</f>
        <v>0</v>
      </c>
      <c r="F57" s="28">
        <f>SUM(F50:F55)</f>
        <v>0</v>
      </c>
    </row>
    <row r="58" spans="1:6" x14ac:dyDescent="0.25">
      <c r="A58" s="9" t="s">
        <v>101</v>
      </c>
      <c r="B58" s="29">
        <v>0</v>
      </c>
      <c r="C58" s="2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102</v>
      </c>
      <c r="E59" s="28">
        <f>E47+E57</f>
        <v>11427594.65</v>
      </c>
      <c r="F59" s="28">
        <f>F47+F57</f>
        <v>12659484.439999999</v>
      </c>
    </row>
    <row r="60" spans="1:6" x14ac:dyDescent="0.25">
      <c r="A60" s="11" t="s">
        <v>103</v>
      </c>
      <c r="B60" s="28">
        <f>SUM(B50:B58)</f>
        <v>21279266.229999997</v>
      </c>
      <c r="C60" s="28">
        <f>SUM(C50:C58)</f>
        <v>18186702.949999999</v>
      </c>
      <c r="D60" s="17"/>
      <c r="E60" s="27"/>
      <c r="F60" s="27"/>
    </row>
    <row r="61" spans="1:6" x14ac:dyDescent="0.25">
      <c r="A61" s="7"/>
      <c r="B61" s="27"/>
      <c r="C61" s="27"/>
      <c r="D61" s="20" t="s">
        <v>104</v>
      </c>
      <c r="E61" s="27"/>
      <c r="F61" s="27"/>
    </row>
    <row r="62" spans="1:6" x14ac:dyDescent="0.25">
      <c r="A62" s="11" t="s">
        <v>105</v>
      </c>
      <c r="B62" s="28">
        <f>SUM(B47+B60)</f>
        <v>33373943.219999999</v>
      </c>
      <c r="C62" s="28">
        <f>SUM(C47+C60)</f>
        <v>32907704.949999999</v>
      </c>
      <c r="D62" s="17"/>
      <c r="E62" s="27"/>
      <c r="F62" s="27"/>
    </row>
    <row r="63" spans="1:6" x14ac:dyDescent="0.25">
      <c r="A63" s="7"/>
      <c r="B63" s="24"/>
      <c r="C63" s="24"/>
      <c r="D63" s="21" t="s">
        <v>106</v>
      </c>
      <c r="E63" s="26">
        <f>SUM(E64:E66)</f>
        <v>3273421.33</v>
      </c>
      <c r="F63" s="26">
        <f>SUM(F64:F66)</f>
        <v>3273421.33</v>
      </c>
    </row>
    <row r="64" spans="1:6" x14ac:dyDescent="0.25">
      <c r="A64" s="7"/>
      <c r="B64" s="24"/>
      <c r="C64" s="24"/>
      <c r="D64" s="15" t="s">
        <v>107</v>
      </c>
      <c r="E64" s="29">
        <v>3273421.33</v>
      </c>
      <c r="F64" s="29">
        <v>3273421.33</v>
      </c>
    </row>
    <row r="65" spans="1:6" x14ac:dyDescent="0.25">
      <c r="A65" s="7"/>
      <c r="B65" s="24"/>
      <c r="C65" s="24"/>
      <c r="D65" s="19" t="s">
        <v>108</v>
      </c>
      <c r="E65" s="29">
        <v>0</v>
      </c>
      <c r="F65" s="29">
        <v>0</v>
      </c>
    </row>
    <row r="66" spans="1:6" x14ac:dyDescent="0.25">
      <c r="A66" s="7"/>
      <c r="B66" s="24"/>
      <c r="C66" s="24"/>
      <c r="D66" s="15" t="s">
        <v>109</v>
      </c>
      <c r="E66" s="29">
        <v>0</v>
      </c>
      <c r="F66" s="29">
        <v>0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110</v>
      </c>
      <c r="E68" s="26">
        <f>SUM(E69:E73)</f>
        <v>18672927.239999998</v>
      </c>
      <c r="F68" s="26">
        <f>SUM(F69:F73)</f>
        <v>16974799.18</v>
      </c>
    </row>
    <row r="69" spans="1:6" x14ac:dyDescent="0.25">
      <c r="A69" s="12"/>
      <c r="B69" s="24"/>
      <c r="C69" s="24"/>
      <c r="D69" s="15" t="s">
        <v>111</v>
      </c>
      <c r="E69" s="29">
        <v>1698128.06</v>
      </c>
      <c r="F69" s="29">
        <v>3881415.58</v>
      </c>
    </row>
    <row r="70" spans="1:6" x14ac:dyDescent="0.25">
      <c r="A70" s="12"/>
      <c r="B70" s="24"/>
      <c r="C70" s="24"/>
      <c r="D70" s="15" t="s">
        <v>112</v>
      </c>
      <c r="E70" s="29">
        <v>16974799.18</v>
      </c>
      <c r="F70" s="29">
        <v>13093383.6</v>
      </c>
    </row>
    <row r="71" spans="1:6" x14ac:dyDescent="0.25">
      <c r="A71" s="12"/>
      <c r="B71" s="24"/>
      <c r="C71" s="24"/>
      <c r="D71" s="15" t="s">
        <v>113</v>
      </c>
      <c r="E71" s="29">
        <v>0</v>
      </c>
      <c r="F71" s="29">
        <v>0</v>
      </c>
    </row>
    <row r="72" spans="1:6" x14ac:dyDescent="0.25">
      <c r="A72" s="12"/>
      <c r="B72" s="24"/>
      <c r="C72" s="24"/>
      <c r="D72" s="15" t="s">
        <v>114</v>
      </c>
      <c r="E72" s="29">
        <v>0</v>
      </c>
      <c r="F72" s="29">
        <v>0</v>
      </c>
    </row>
    <row r="73" spans="1:6" x14ac:dyDescent="0.25">
      <c r="A73" s="12"/>
      <c r="B73" s="24"/>
      <c r="C73" s="24"/>
      <c r="D73" s="15" t="s">
        <v>115</v>
      </c>
      <c r="E73" s="29">
        <v>0</v>
      </c>
      <c r="F73" s="2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116</v>
      </c>
      <c r="E75" s="26">
        <f>E76+E77</f>
        <v>0</v>
      </c>
      <c r="F75" s="26">
        <f>F76+F77</f>
        <v>0</v>
      </c>
    </row>
    <row r="76" spans="1:6" x14ac:dyDescent="0.25">
      <c r="A76" s="12"/>
      <c r="B76" s="24"/>
      <c r="C76" s="24"/>
      <c r="D76" s="15" t="s">
        <v>117</v>
      </c>
      <c r="E76" s="29">
        <v>0</v>
      </c>
      <c r="F76" s="29">
        <v>0</v>
      </c>
    </row>
    <row r="77" spans="1:6" x14ac:dyDescent="0.25">
      <c r="A77" s="12"/>
      <c r="B77" s="24"/>
      <c r="C77" s="24"/>
      <c r="D77" s="15" t="s">
        <v>118</v>
      </c>
      <c r="E77" s="29">
        <v>0</v>
      </c>
      <c r="F77" s="2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119</v>
      </c>
      <c r="E79" s="28">
        <f>E63+E68+E75</f>
        <v>21946348.57</v>
      </c>
      <c r="F79" s="28">
        <f>F63+F68+F75</f>
        <v>20248220.509999998</v>
      </c>
    </row>
    <row r="80" spans="1:6" x14ac:dyDescent="0.25">
      <c r="A80" s="12"/>
      <c r="B80" s="24"/>
      <c r="C80" s="24"/>
      <c r="D80" s="17"/>
      <c r="E80" s="27"/>
      <c r="F80" s="27"/>
    </row>
    <row r="81" spans="1:6" x14ac:dyDescent="0.25">
      <c r="A81" s="12"/>
      <c r="B81" s="24"/>
      <c r="C81" s="24"/>
      <c r="D81" s="18" t="s">
        <v>120</v>
      </c>
      <c r="E81" s="28">
        <f>E59+E79</f>
        <v>33373943.219999999</v>
      </c>
      <c r="F81" s="28">
        <f>F59+F79</f>
        <v>32907704.949999996</v>
      </c>
    </row>
    <row r="82" spans="1:6" x14ac:dyDescent="0.25">
      <c r="A82" s="13"/>
      <c r="B82" s="23"/>
      <c r="C82" s="23"/>
      <c r="D82" s="22"/>
      <c r="E82" s="25"/>
      <c r="F82" s="25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B17:C17 B25:C25 B31:C31 B38:C38 B41:C41 B59:C62 B9:C9 E9:F9 E19:F19 E23:F23 E27:F27 E31:F31 E38:F38 E56:F63 E67:F68 E74:F75 G41 B46:C49 E47:F4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85802-C9D0-4FE0-871F-C062004A8E1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A0372-82EB-4D57-8A85-2A2CCE7C221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B480C-9F04-4380-B255-3562723203EC}">
  <dimension ref="A1:G40"/>
  <sheetViews>
    <sheetView workbookViewId="0">
      <selection activeCell="D16" sqref="D16"/>
    </sheetView>
  </sheetViews>
  <sheetFormatPr baseColWidth="10" defaultRowHeight="15" x14ac:dyDescent="0.25"/>
  <cols>
    <col min="1" max="1" width="80" customWidth="1"/>
    <col min="2" max="3" width="23.5703125" customWidth="1"/>
    <col min="4" max="4" width="22" customWidth="1"/>
    <col min="5" max="5" width="23.140625" customWidth="1"/>
    <col min="6" max="6" width="22.140625" customWidth="1"/>
    <col min="7" max="7" width="23.42578125" customWidth="1"/>
  </cols>
  <sheetData>
    <row r="1" spans="1:7" x14ac:dyDescent="0.25">
      <c r="A1" s="150" t="s">
        <v>386</v>
      </c>
      <c r="B1" s="151"/>
      <c r="C1" s="151"/>
      <c r="D1" s="151"/>
      <c r="E1" s="151"/>
      <c r="F1" s="151"/>
      <c r="G1" s="152"/>
    </row>
    <row r="2" spans="1:7" x14ac:dyDescent="0.25">
      <c r="A2" s="153" t="s">
        <v>387</v>
      </c>
      <c r="B2" s="154"/>
      <c r="C2" s="154"/>
      <c r="D2" s="154"/>
      <c r="E2" s="154"/>
      <c r="F2" s="154"/>
      <c r="G2" s="155"/>
    </row>
    <row r="3" spans="1:7" x14ac:dyDescent="0.25">
      <c r="A3" s="156" t="s">
        <v>2</v>
      </c>
      <c r="B3" s="157"/>
      <c r="C3" s="157"/>
      <c r="D3" s="157"/>
      <c r="E3" s="157"/>
      <c r="F3" s="157"/>
      <c r="G3" s="158"/>
    </row>
    <row r="4" spans="1:7" x14ac:dyDescent="0.25">
      <c r="A4" s="175" t="s">
        <v>388</v>
      </c>
      <c r="B4" s="131">
        <v>2019</v>
      </c>
      <c r="C4" s="131">
        <v>2020</v>
      </c>
      <c r="D4" s="131">
        <v>2021</v>
      </c>
      <c r="E4" s="131">
        <v>2022</v>
      </c>
      <c r="F4" s="131">
        <v>2023</v>
      </c>
      <c r="G4" s="131">
        <v>2024</v>
      </c>
    </row>
    <row r="5" spans="1:7" ht="32.25" x14ac:dyDescent="0.25">
      <c r="A5" s="171"/>
      <c r="B5" s="134" t="s">
        <v>389</v>
      </c>
      <c r="C5" s="134" t="s">
        <v>390</v>
      </c>
      <c r="D5" s="134" t="s">
        <v>391</v>
      </c>
      <c r="E5" s="134" t="s">
        <v>392</v>
      </c>
      <c r="F5" s="134" t="s">
        <v>393</v>
      </c>
      <c r="G5" s="120" t="s">
        <v>394</v>
      </c>
    </row>
    <row r="6" spans="1:7" x14ac:dyDescent="0.25">
      <c r="A6" s="98" t="s">
        <v>395</v>
      </c>
      <c r="B6" s="129">
        <v>0</v>
      </c>
      <c r="C6" s="129">
        <v>0</v>
      </c>
      <c r="D6" s="129">
        <v>0</v>
      </c>
      <c r="E6" s="129">
        <v>0</v>
      </c>
      <c r="F6" s="129">
        <v>28840793.550000001</v>
      </c>
      <c r="G6" s="129">
        <v>29558502</v>
      </c>
    </row>
    <row r="7" spans="1:7" x14ac:dyDescent="0.25">
      <c r="A7" s="11" t="s">
        <v>396</v>
      </c>
      <c r="B7" s="130"/>
      <c r="C7" s="130"/>
      <c r="D7" s="130"/>
      <c r="E7" s="130"/>
      <c r="F7" s="130"/>
      <c r="G7" s="130"/>
    </row>
    <row r="8" spans="1:7" x14ac:dyDescent="0.25">
      <c r="A8" s="65" t="s">
        <v>397</v>
      </c>
      <c r="B8" s="132">
        <v>0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</row>
    <row r="9" spans="1:7" x14ac:dyDescent="0.25">
      <c r="A9" s="65" t="s">
        <v>398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</row>
    <row r="10" spans="1:7" x14ac:dyDescent="0.25">
      <c r="A10" s="65" t="s">
        <v>399</v>
      </c>
      <c r="B10" s="132">
        <v>0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</row>
    <row r="11" spans="1:7" x14ac:dyDescent="0.25">
      <c r="A11" s="65" t="s">
        <v>400</v>
      </c>
      <c r="B11" s="132">
        <v>0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</row>
    <row r="12" spans="1:7" x14ac:dyDescent="0.25">
      <c r="A12" s="65" t="s">
        <v>401</v>
      </c>
      <c r="B12" s="132">
        <v>0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</row>
    <row r="13" spans="1:7" x14ac:dyDescent="0.25">
      <c r="A13" s="65" t="s">
        <v>402</v>
      </c>
      <c r="B13" s="132">
        <v>0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</row>
    <row r="14" spans="1:7" x14ac:dyDescent="0.25">
      <c r="A14" s="65" t="s">
        <v>403</v>
      </c>
      <c r="B14" s="132">
        <v>0</v>
      </c>
      <c r="C14" s="132">
        <v>0</v>
      </c>
      <c r="D14" s="132">
        <v>0</v>
      </c>
      <c r="E14" s="132">
        <v>0</v>
      </c>
      <c r="F14" s="132">
        <v>28840793.550000001</v>
      </c>
      <c r="G14" s="132">
        <v>29558502</v>
      </c>
    </row>
    <row r="15" spans="1:7" x14ac:dyDescent="0.25">
      <c r="A15" s="65" t="s">
        <v>404</v>
      </c>
      <c r="B15" s="132">
        <v>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</row>
    <row r="16" spans="1:7" x14ac:dyDescent="0.25">
      <c r="A16" s="65" t="s">
        <v>405</v>
      </c>
      <c r="B16" s="132">
        <v>0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</row>
    <row r="17" spans="1:7" x14ac:dyDescent="0.25">
      <c r="A17" s="65" t="s">
        <v>406</v>
      </c>
      <c r="B17" s="132">
        <v>0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</row>
    <row r="18" spans="1:7" x14ac:dyDescent="0.25">
      <c r="A18" s="65" t="s">
        <v>407</v>
      </c>
      <c r="B18" s="132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</row>
    <row r="19" spans="1:7" x14ac:dyDescent="0.25">
      <c r="A19" s="65" t="s">
        <v>408</v>
      </c>
      <c r="B19" s="132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</row>
    <row r="20" spans="1:7" x14ac:dyDescent="0.25">
      <c r="A20" s="7"/>
      <c r="B20" s="133"/>
      <c r="C20" s="133"/>
      <c r="D20" s="133"/>
      <c r="E20" s="133"/>
      <c r="F20" s="133"/>
      <c r="G20" s="133"/>
    </row>
    <row r="21" spans="1:7" x14ac:dyDescent="0.25">
      <c r="A21" s="11" t="s">
        <v>409</v>
      </c>
      <c r="B21" s="130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</row>
    <row r="22" spans="1:7" x14ac:dyDescent="0.25">
      <c r="A22" s="65" t="s">
        <v>410</v>
      </c>
      <c r="B22" s="132">
        <v>0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</row>
    <row r="23" spans="1:7" x14ac:dyDescent="0.25">
      <c r="A23" s="65" t="s">
        <v>411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</row>
    <row r="24" spans="1:7" x14ac:dyDescent="0.25">
      <c r="A24" s="65" t="s">
        <v>412</v>
      </c>
      <c r="B24" s="132">
        <v>0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</row>
    <row r="25" spans="1:7" x14ac:dyDescent="0.25">
      <c r="A25" s="65" t="s">
        <v>413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</row>
    <row r="26" spans="1:7" x14ac:dyDescent="0.25">
      <c r="A26" s="65" t="s">
        <v>414</v>
      </c>
      <c r="B26" s="132">
        <v>0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</row>
    <row r="27" spans="1:7" x14ac:dyDescent="0.25">
      <c r="A27" s="7"/>
      <c r="B27" s="133"/>
      <c r="C27" s="133"/>
      <c r="D27" s="133"/>
      <c r="E27" s="133"/>
      <c r="F27" s="133"/>
      <c r="G27" s="133"/>
    </row>
    <row r="28" spans="1:7" x14ac:dyDescent="0.25">
      <c r="A28" s="11" t="s">
        <v>415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</row>
    <row r="29" spans="1:7" x14ac:dyDescent="0.25">
      <c r="A29" s="65" t="s">
        <v>296</v>
      </c>
      <c r="B29" s="132">
        <v>0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</row>
    <row r="30" spans="1:7" x14ac:dyDescent="0.25">
      <c r="A30" s="7"/>
      <c r="B30" s="133"/>
      <c r="C30" s="133"/>
      <c r="D30" s="133"/>
      <c r="E30" s="133"/>
      <c r="F30" s="133"/>
      <c r="G30" s="133"/>
    </row>
    <row r="31" spans="1:7" x14ac:dyDescent="0.25">
      <c r="A31" s="11" t="s">
        <v>416</v>
      </c>
      <c r="B31" s="130">
        <v>0</v>
      </c>
      <c r="C31" s="130">
        <v>0</v>
      </c>
      <c r="D31" s="130">
        <v>0</v>
      </c>
      <c r="E31" s="130">
        <v>0</v>
      </c>
      <c r="F31" s="130">
        <v>28840793.550000001</v>
      </c>
      <c r="G31" s="130">
        <v>29558502</v>
      </c>
    </row>
    <row r="32" spans="1:7" x14ac:dyDescent="0.25">
      <c r="A32" s="7"/>
      <c r="B32" s="133"/>
      <c r="C32" s="133"/>
      <c r="D32" s="133"/>
      <c r="E32" s="133"/>
      <c r="F32" s="133"/>
      <c r="G32" s="133"/>
    </row>
    <row r="33" spans="1:7" x14ac:dyDescent="0.25">
      <c r="A33" s="11" t="s">
        <v>298</v>
      </c>
      <c r="B33" s="133"/>
      <c r="C33" s="133"/>
      <c r="D33" s="133"/>
      <c r="E33" s="133"/>
      <c r="F33" s="133"/>
      <c r="G33" s="133"/>
    </row>
    <row r="34" spans="1:7" ht="30" x14ac:dyDescent="0.25">
      <c r="A34" s="101" t="s">
        <v>417</v>
      </c>
      <c r="B34" s="132">
        <v>0</v>
      </c>
      <c r="C34" s="132">
        <v>0</v>
      </c>
      <c r="D34" s="132">
        <v>0</v>
      </c>
      <c r="E34" s="132">
        <v>0</v>
      </c>
      <c r="F34" s="132">
        <v>0</v>
      </c>
      <c r="G34" s="132">
        <v>0</v>
      </c>
    </row>
    <row r="35" spans="1:7" ht="30" x14ac:dyDescent="0.25">
      <c r="A35" s="101" t="s">
        <v>418</v>
      </c>
      <c r="B35" s="132">
        <v>0</v>
      </c>
      <c r="C35" s="132">
        <v>0</v>
      </c>
      <c r="D35" s="132">
        <v>0</v>
      </c>
      <c r="E35" s="132">
        <v>0</v>
      </c>
      <c r="F35" s="132">
        <v>0</v>
      </c>
      <c r="G35" s="132">
        <v>0</v>
      </c>
    </row>
    <row r="36" spans="1:7" x14ac:dyDescent="0.25">
      <c r="A36" s="11" t="s">
        <v>419</v>
      </c>
      <c r="B36" s="130">
        <v>0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</row>
    <row r="37" spans="1:7" x14ac:dyDescent="0.25">
      <c r="A37" s="52"/>
      <c r="B37" s="52"/>
      <c r="C37" s="52"/>
      <c r="D37" s="52"/>
      <c r="E37" s="52"/>
      <c r="F37" s="52"/>
      <c r="G37" s="52"/>
    </row>
    <row r="38" spans="1:7" x14ac:dyDescent="0.25">
      <c r="A38" s="1"/>
    </row>
    <row r="39" spans="1:7" x14ac:dyDescent="0.25">
      <c r="A39" s="174" t="s">
        <v>420</v>
      </c>
      <c r="B39" s="174"/>
      <c r="C39" s="174"/>
      <c r="D39" s="174"/>
      <c r="E39" s="174"/>
      <c r="F39" s="174"/>
      <c r="G39" s="174"/>
    </row>
    <row r="40" spans="1:7" x14ac:dyDescent="0.25">
      <c r="A40" s="174" t="s">
        <v>421</v>
      </c>
      <c r="B40" s="174"/>
      <c r="C40" s="174"/>
      <c r="D40" s="174"/>
      <c r="E40" s="174"/>
      <c r="F40" s="174"/>
      <c r="G40" s="174"/>
    </row>
  </sheetData>
  <mergeCells count="6">
    <mergeCell ref="A39:G39"/>
    <mergeCell ref="A40:G40"/>
    <mergeCell ref="A1:G1"/>
    <mergeCell ref="A2:G2"/>
    <mergeCell ref="A3:G3"/>
    <mergeCell ref="A4:A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BF859-1141-49DC-A475-42BD52C81E5B}">
  <dimension ref="A1:G32"/>
  <sheetViews>
    <sheetView workbookViewId="0">
      <selection activeCell="I21" sqref="I21"/>
    </sheetView>
  </sheetViews>
  <sheetFormatPr baseColWidth="10" defaultRowHeight="15" x14ac:dyDescent="0.25"/>
  <cols>
    <col min="1" max="1" width="68.28515625" customWidth="1"/>
    <col min="2" max="2" width="19.42578125" customWidth="1"/>
    <col min="3" max="3" width="17.85546875" customWidth="1"/>
    <col min="4" max="4" width="19.7109375" customWidth="1"/>
    <col min="5" max="5" width="15.42578125" customWidth="1"/>
    <col min="6" max="6" width="22" customWidth="1"/>
    <col min="7" max="7" width="21.42578125" customWidth="1"/>
  </cols>
  <sheetData>
    <row r="1" spans="1:7" x14ac:dyDescent="0.25">
      <c r="A1" s="176" t="s">
        <v>386</v>
      </c>
      <c r="B1" s="177"/>
      <c r="C1" s="177"/>
      <c r="D1" s="177"/>
      <c r="E1" s="177"/>
      <c r="F1" s="177"/>
      <c r="G1" s="178"/>
    </row>
    <row r="2" spans="1:7" x14ac:dyDescent="0.25">
      <c r="A2" s="179" t="s">
        <v>422</v>
      </c>
      <c r="B2" s="180"/>
      <c r="C2" s="180"/>
      <c r="D2" s="180"/>
      <c r="E2" s="180"/>
      <c r="F2" s="180"/>
      <c r="G2" s="181"/>
    </row>
    <row r="3" spans="1:7" x14ac:dyDescent="0.25">
      <c r="A3" s="182" t="s">
        <v>2</v>
      </c>
      <c r="B3" s="183"/>
      <c r="C3" s="183"/>
      <c r="D3" s="183"/>
      <c r="E3" s="183"/>
      <c r="F3" s="183"/>
      <c r="G3" s="184"/>
    </row>
    <row r="4" spans="1:7" x14ac:dyDescent="0.25">
      <c r="A4" s="185" t="s">
        <v>423</v>
      </c>
      <c r="B4" s="131">
        <v>2019</v>
      </c>
      <c r="C4" s="131">
        <v>2020</v>
      </c>
      <c r="D4" s="131">
        <v>2021</v>
      </c>
      <c r="E4" s="131">
        <v>2022</v>
      </c>
      <c r="F4" s="131">
        <v>2023</v>
      </c>
      <c r="G4" s="142">
        <v>2024</v>
      </c>
    </row>
    <row r="5" spans="1:7" ht="32.25" x14ac:dyDescent="0.25">
      <c r="A5" s="186"/>
      <c r="B5" s="141" t="s">
        <v>389</v>
      </c>
      <c r="C5" s="141" t="s">
        <v>390</v>
      </c>
      <c r="D5" s="141" t="s">
        <v>391</v>
      </c>
      <c r="E5" s="141" t="s">
        <v>392</v>
      </c>
      <c r="F5" s="141" t="s">
        <v>393</v>
      </c>
      <c r="G5" s="143" t="s">
        <v>424</v>
      </c>
    </row>
    <row r="6" spans="1:7" x14ac:dyDescent="0.25">
      <c r="A6" s="98" t="s">
        <v>425</v>
      </c>
      <c r="B6" s="135">
        <v>0</v>
      </c>
      <c r="C6" s="135">
        <v>0</v>
      </c>
      <c r="D6" s="135">
        <v>0</v>
      </c>
      <c r="E6" s="135">
        <v>0</v>
      </c>
      <c r="F6" s="135">
        <v>-15969893.280000001</v>
      </c>
      <c r="G6" s="135">
        <v>-30952937.219999999</v>
      </c>
    </row>
    <row r="7" spans="1:7" x14ac:dyDescent="0.25">
      <c r="A7" s="136" t="s">
        <v>426</v>
      </c>
      <c r="B7" s="144">
        <v>0</v>
      </c>
      <c r="C7" s="144">
        <v>0</v>
      </c>
      <c r="D7" s="144">
        <v>0</v>
      </c>
      <c r="E7" s="144">
        <v>0</v>
      </c>
      <c r="F7" s="144">
        <v>-7164112.9800000004</v>
      </c>
      <c r="G7" s="144">
        <v>-12653998.51</v>
      </c>
    </row>
    <row r="8" spans="1:7" x14ac:dyDescent="0.25">
      <c r="A8" s="136" t="s">
        <v>427</v>
      </c>
      <c r="B8" s="144">
        <v>0</v>
      </c>
      <c r="C8" s="144">
        <v>0</v>
      </c>
      <c r="D8" s="144">
        <v>0</v>
      </c>
      <c r="E8" s="144">
        <v>0</v>
      </c>
      <c r="F8" s="144">
        <v>-1834718.92</v>
      </c>
      <c r="G8" s="144">
        <v>-2426339.14</v>
      </c>
    </row>
    <row r="9" spans="1:7" x14ac:dyDescent="0.25">
      <c r="A9" s="136" t="s">
        <v>428</v>
      </c>
      <c r="B9" s="144">
        <v>0</v>
      </c>
      <c r="C9" s="144">
        <v>0</v>
      </c>
      <c r="D9" s="144">
        <v>0</v>
      </c>
      <c r="E9" s="144">
        <v>0</v>
      </c>
      <c r="F9" s="144">
        <v>-6766484.2400000002</v>
      </c>
      <c r="G9" s="144">
        <v>-12780036.289999999</v>
      </c>
    </row>
    <row r="10" spans="1:7" x14ac:dyDescent="0.25">
      <c r="A10" s="136" t="s">
        <v>429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</row>
    <row r="11" spans="1:7" x14ac:dyDescent="0.25">
      <c r="A11" s="136" t="s">
        <v>430</v>
      </c>
      <c r="B11" s="144">
        <v>0</v>
      </c>
      <c r="C11" s="144">
        <v>0</v>
      </c>
      <c r="D11" s="144">
        <v>0</v>
      </c>
      <c r="E11" s="144">
        <v>0</v>
      </c>
      <c r="F11" s="144">
        <v>-204577.14</v>
      </c>
      <c r="G11" s="144">
        <v>-2894076.12</v>
      </c>
    </row>
    <row r="12" spans="1:7" x14ac:dyDescent="0.25">
      <c r="A12" s="136" t="s">
        <v>431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-198487.16</v>
      </c>
    </row>
    <row r="13" spans="1:7" x14ac:dyDescent="0.25">
      <c r="A13" s="136" t="s">
        <v>432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</row>
    <row r="14" spans="1:7" x14ac:dyDescent="0.25">
      <c r="A14" s="136" t="s">
        <v>433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</row>
    <row r="15" spans="1:7" x14ac:dyDescent="0.25">
      <c r="A15" s="136" t="s">
        <v>434</v>
      </c>
      <c r="B15" s="144">
        <v>0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</row>
    <row r="16" spans="1:7" x14ac:dyDescent="0.25">
      <c r="A16" s="137"/>
      <c r="B16" s="138"/>
      <c r="C16" s="138"/>
      <c r="D16" s="138"/>
      <c r="E16" s="138"/>
      <c r="F16" s="138"/>
      <c r="G16" s="138"/>
    </row>
    <row r="17" spans="1:7" x14ac:dyDescent="0.25">
      <c r="A17" s="139" t="s">
        <v>435</v>
      </c>
      <c r="B17" s="135">
        <v>0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</row>
    <row r="18" spans="1:7" x14ac:dyDescent="0.25">
      <c r="A18" s="136" t="s">
        <v>426</v>
      </c>
      <c r="B18" s="144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</row>
    <row r="19" spans="1:7" x14ac:dyDescent="0.25">
      <c r="A19" s="136" t="s">
        <v>427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</row>
    <row r="20" spans="1:7" x14ac:dyDescent="0.25">
      <c r="A20" s="136" t="s">
        <v>428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</row>
    <row r="21" spans="1:7" x14ac:dyDescent="0.25">
      <c r="A21" s="136" t="s">
        <v>429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7" x14ac:dyDescent="0.25">
      <c r="A22" s="136" t="s">
        <v>430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7" x14ac:dyDescent="0.25">
      <c r="A23" s="136" t="s">
        <v>431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7" x14ac:dyDescent="0.25">
      <c r="A24" s="136" t="s">
        <v>432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7" x14ac:dyDescent="0.25">
      <c r="A25" s="136" t="s">
        <v>436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7" x14ac:dyDescent="0.25">
      <c r="A26" s="136" t="s">
        <v>434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7" x14ac:dyDescent="0.25">
      <c r="A27" s="137"/>
      <c r="B27" s="138"/>
      <c r="C27" s="138"/>
      <c r="D27" s="138"/>
      <c r="E27" s="138"/>
      <c r="F27" s="138"/>
      <c r="G27" s="138"/>
    </row>
    <row r="28" spans="1:7" x14ac:dyDescent="0.25">
      <c r="A28" s="139" t="s">
        <v>437</v>
      </c>
      <c r="B28" s="135">
        <v>0</v>
      </c>
      <c r="C28" s="135">
        <v>0</v>
      </c>
      <c r="D28" s="135">
        <v>0</v>
      </c>
      <c r="E28" s="135">
        <v>0</v>
      </c>
      <c r="F28" s="135">
        <v>-15969893.280000001</v>
      </c>
      <c r="G28" s="135">
        <v>-30952937.219999999</v>
      </c>
    </row>
    <row r="29" spans="1:7" x14ac:dyDescent="0.25">
      <c r="A29" s="52"/>
      <c r="B29" s="140"/>
      <c r="C29" s="140"/>
      <c r="D29" s="140"/>
      <c r="E29" s="140"/>
      <c r="F29" s="140"/>
      <c r="G29" s="140"/>
    </row>
    <row r="30" spans="1:7" x14ac:dyDescent="0.25">
      <c r="A30" s="1"/>
    </row>
    <row r="31" spans="1:7" x14ac:dyDescent="0.25">
      <c r="A31" s="174" t="s">
        <v>438</v>
      </c>
      <c r="B31" s="174"/>
      <c r="C31" s="174"/>
      <c r="D31" s="174"/>
      <c r="E31" s="174"/>
      <c r="F31" s="174"/>
      <c r="G31" s="174"/>
    </row>
    <row r="32" spans="1:7" x14ac:dyDescent="0.25">
      <c r="A32" s="174" t="s">
        <v>439</v>
      </c>
      <c r="B32" s="174"/>
      <c r="C32" s="174"/>
      <c r="D32" s="174"/>
      <c r="E32" s="174"/>
      <c r="F32" s="174"/>
      <c r="G32" s="174"/>
    </row>
  </sheetData>
  <mergeCells count="6">
    <mergeCell ref="A31:G31"/>
    <mergeCell ref="A32:G32"/>
    <mergeCell ref="A1:G1"/>
    <mergeCell ref="A2:G2"/>
    <mergeCell ref="A3:G3"/>
    <mergeCell ref="A4:A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FA88-8F21-4A52-9026-58DC80183299}">
  <dimension ref="A1"/>
  <sheetViews>
    <sheetView tabSelected="1" workbookViewId="0">
      <selection activeCell="O23" sqref="O23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9A95C-ACBB-4636-A9BF-466CDF1005AA}">
  <dimension ref="A1:H45"/>
  <sheetViews>
    <sheetView workbookViewId="0">
      <selection activeCell="J22" sqref="J22"/>
    </sheetView>
  </sheetViews>
  <sheetFormatPr baseColWidth="10" defaultRowHeight="15" x14ac:dyDescent="0.25"/>
  <cols>
    <col min="1" max="1" width="56.7109375" customWidth="1"/>
    <col min="2" max="2" width="23.140625" customWidth="1"/>
    <col min="3" max="3" width="22.85546875" customWidth="1"/>
    <col min="4" max="4" width="22.5703125" customWidth="1"/>
    <col min="5" max="5" width="27.42578125" customWidth="1"/>
    <col min="6" max="6" width="23.7109375" customWidth="1"/>
    <col min="7" max="7" width="20.28515625" customWidth="1"/>
    <col min="8" max="8" width="22.7109375" customWidth="1"/>
  </cols>
  <sheetData>
    <row r="1" spans="1:8" ht="26.25" x14ac:dyDescent="0.25">
      <c r="A1" s="160" t="s">
        <v>123</v>
      </c>
      <c r="B1" s="160"/>
      <c r="C1" s="160"/>
      <c r="D1" s="160"/>
      <c r="E1" s="160"/>
      <c r="F1" s="160"/>
      <c r="G1" s="160"/>
      <c r="H1" s="160"/>
    </row>
    <row r="2" spans="1:8" x14ac:dyDescent="0.25">
      <c r="A2" s="150" t="s">
        <v>121</v>
      </c>
      <c r="B2" s="151"/>
      <c r="C2" s="151"/>
      <c r="D2" s="151"/>
      <c r="E2" s="151"/>
      <c r="F2" s="151"/>
      <c r="G2" s="151"/>
      <c r="H2" s="152"/>
    </row>
    <row r="3" spans="1:8" x14ac:dyDescent="0.25">
      <c r="A3" s="153" t="s">
        <v>124</v>
      </c>
      <c r="B3" s="154"/>
      <c r="C3" s="154"/>
      <c r="D3" s="154"/>
      <c r="E3" s="154"/>
      <c r="F3" s="154"/>
      <c r="G3" s="154"/>
      <c r="H3" s="155"/>
    </row>
    <row r="4" spans="1:8" x14ac:dyDescent="0.25">
      <c r="A4" s="153" t="s">
        <v>125</v>
      </c>
      <c r="B4" s="154"/>
      <c r="C4" s="154"/>
      <c r="D4" s="154"/>
      <c r="E4" s="154"/>
      <c r="F4" s="154"/>
      <c r="G4" s="154"/>
      <c r="H4" s="155"/>
    </row>
    <row r="5" spans="1:8" x14ac:dyDescent="0.25">
      <c r="A5" s="156" t="s">
        <v>2</v>
      </c>
      <c r="B5" s="157"/>
      <c r="C5" s="157"/>
      <c r="D5" s="157"/>
      <c r="E5" s="157"/>
      <c r="F5" s="157"/>
      <c r="G5" s="157"/>
      <c r="H5" s="158"/>
    </row>
    <row r="6" spans="1:8" ht="45" x14ac:dyDescent="0.25">
      <c r="A6" s="36" t="s">
        <v>126</v>
      </c>
      <c r="B6" s="37" t="s">
        <v>127</v>
      </c>
      <c r="C6" s="36" t="s">
        <v>128</v>
      </c>
      <c r="D6" s="36" t="s">
        <v>129</v>
      </c>
      <c r="E6" s="36" t="s">
        <v>130</v>
      </c>
      <c r="F6" s="36" t="s">
        <v>131</v>
      </c>
      <c r="G6" s="36" t="s">
        <v>132</v>
      </c>
      <c r="H6" s="32" t="s">
        <v>133</v>
      </c>
    </row>
    <row r="7" spans="1:8" x14ac:dyDescent="0.25">
      <c r="A7" s="12"/>
      <c r="B7" s="12"/>
      <c r="C7" s="12"/>
      <c r="D7" s="12"/>
      <c r="E7" s="12"/>
      <c r="F7" s="12"/>
      <c r="G7" s="12"/>
      <c r="H7" s="12"/>
    </row>
    <row r="8" spans="1:8" x14ac:dyDescent="0.25">
      <c r="A8" s="38" t="s">
        <v>134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</row>
    <row r="9" spans="1:8" x14ac:dyDescent="0.25">
      <c r="A9" s="39" t="s">
        <v>135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</row>
    <row r="10" spans="1:8" x14ac:dyDescent="0.25">
      <c r="A10" s="40" t="s">
        <v>136</v>
      </c>
      <c r="B10" s="50">
        <v>0</v>
      </c>
      <c r="C10" s="50">
        <v>0</v>
      </c>
      <c r="D10" s="50">
        <v>0</v>
      </c>
      <c r="E10" s="50">
        <v>0</v>
      </c>
      <c r="F10" s="44">
        <v>0</v>
      </c>
      <c r="G10" s="50">
        <v>0</v>
      </c>
      <c r="H10" s="50">
        <v>0</v>
      </c>
    </row>
    <row r="11" spans="1:8" x14ac:dyDescent="0.25">
      <c r="A11" s="40" t="s">
        <v>137</v>
      </c>
      <c r="B11" s="50">
        <v>0</v>
      </c>
      <c r="C11" s="44">
        <v>0</v>
      </c>
      <c r="D11" s="50">
        <v>0</v>
      </c>
      <c r="E11" s="50">
        <v>0</v>
      </c>
      <c r="F11" s="44">
        <v>0</v>
      </c>
      <c r="G11" s="50">
        <v>0</v>
      </c>
      <c r="H11" s="44">
        <v>0</v>
      </c>
    </row>
    <row r="12" spans="1:8" x14ac:dyDescent="0.25">
      <c r="A12" s="40" t="s">
        <v>138</v>
      </c>
      <c r="B12" s="50">
        <v>0</v>
      </c>
      <c r="C12" s="44">
        <v>0</v>
      </c>
      <c r="D12" s="50">
        <v>0</v>
      </c>
      <c r="E12" s="50">
        <v>0</v>
      </c>
      <c r="F12" s="44">
        <v>0</v>
      </c>
      <c r="G12" s="50">
        <v>0</v>
      </c>
      <c r="H12" s="44">
        <v>0</v>
      </c>
    </row>
    <row r="13" spans="1:8" x14ac:dyDescent="0.25">
      <c r="A13" s="39" t="s">
        <v>139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</row>
    <row r="14" spans="1:8" x14ac:dyDescent="0.25">
      <c r="A14" s="40" t="s">
        <v>140</v>
      </c>
      <c r="B14" s="50">
        <v>0</v>
      </c>
      <c r="C14" s="50">
        <v>0</v>
      </c>
      <c r="D14" s="50">
        <v>0</v>
      </c>
      <c r="E14" s="50">
        <v>0</v>
      </c>
      <c r="F14" s="44">
        <v>0</v>
      </c>
      <c r="G14" s="44">
        <v>0</v>
      </c>
      <c r="H14" s="50">
        <v>0</v>
      </c>
    </row>
    <row r="15" spans="1:8" x14ac:dyDescent="0.25">
      <c r="A15" s="40" t="s">
        <v>141</v>
      </c>
      <c r="B15" s="50">
        <v>0</v>
      </c>
      <c r="C15" s="50">
        <v>0</v>
      </c>
      <c r="D15" s="50">
        <v>0</v>
      </c>
      <c r="E15" s="50">
        <v>0</v>
      </c>
      <c r="F15" s="44">
        <v>0</v>
      </c>
      <c r="G15" s="44">
        <v>0</v>
      </c>
      <c r="H15" s="44">
        <v>0</v>
      </c>
    </row>
    <row r="16" spans="1:8" x14ac:dyDescent="0.25">
      <c r="A16" s="40" t="s">
        <v>142</v>
      </c>
      <c r="B16" s="50">
        <v>0</v>
      </c>
      <c r="C16" s="50">
        <v>0</v>
      </c>
      <c r="D16" s="50">
        <v>0</v>
      </c>
      <c r="E16" s="50">
        <v>0</v>
      </c>
      <c r="F16" s="44">
        <v>0</v>
      </c>
      <c r="G16" s="44">
        <v>0</v>
      </c>
      <c r="H16" s="44">
        <v>0</v>
      </c>
    </row>
    <row r="17" spans="1:8" x14ac:dyDescent="0.25">
      <c r="A17" s="7"/>
      <c r="B17" s="45"/>
      <c r="C17" s="45"/>
      <c r="D17" s="45"/>
      <c r="E17" s="45"/>
      <c r="F17" s="45"/>
      <c r="G17" s="45"/>
      <c r="H17" s="45"/>
    </row>
    <row r="18" spans="1:8" x14ac:dyDescent="0.25">
      <c r="A18" s="38" t="s">
        <v>143</v>
      </c>
      <c r="B18" s="43">
        <v>12659484.439999999</v>
      </c>
      <c r="C18" s="46"/>
      <c r="D18" s="46"/>
      <c r="E18" s="46"/>
      <c r="F18" s="43">
        <v>11427594.65</v>
      </c>
      <c r="G18" s="46"/>
      <c r="H18" s="46"/>
    </row>
    <row r="19" spans="1:8" x14ac:dyDescent="0.25">
      <c r="A19" s="7"/>
      <c r="B19" s="47"/>
      <c r="C19" s="47"/>
      <c r="D19" s="47"/>
      <c r="E19" s="47"/>
      <c r="F19" s="47"/>
      <c r="G19" s="47"/>
      <c r="H19" s="47"/>
    </row>
    <row r="20" spans="1:8" x14ac:dyDescent="0.25">
      <c r="A20" s="38" t="s">
        <v>144</v>
      </c>
      <c r="B20" s="43">
        <v>12659484.439999999</v>
      </c>
      <c r="C20" s="43">
        <v>0</v>
      </c>
      <c r="D20" s="43">
        <v>0</v>
      </c>
      <c r="E20" s="43">
        <v>0</v>
      </c>
      <c r="F20" s="43">
        <v>11427594.65</v>
      </c>
      <c r="G20" s="43">
        <v>0</v>
      </c>
      <c r="H20" s="43">
        <v>0</v>
      </c>
    </row>
    <row r="21" spans="1:8" x14ac:dyDescent="0.25">
      <c r="A21" s="7"/>
      <c r="B21" s="48"/>
      <c r="C21" s="48"/>
      <c r="D21" s="48"/>
      <c r="E21" s="48"/>
      <c r="F21" s="48"/>
      <c r="G21" s="48"/>
      <c r="H21" s="48"/>
    </row>
    <row r="22" spans="1:8" ht="17.25" x14ac:dyDescent="0.25">
      <c r="A22" s="38" t="s">
        <v>145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</row>
    <row r="23" spans="1:8" x14ac:dyDescent="0.25">
      <c r="A23" s="41" t="s">
        <v>146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x14ac:dyDescent="0.25">
      <c r="A24" s="41" t="s">
        <v>147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41" t="s">
        <v>148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x14ac:dyDescent="0.25">
      <c r="A26" s="35" t="s">
        <v>149</v>
      </c>
      <c r="B26" s="48"/>
      <c r="C26" s="48"/>
      <c r="D26" s="48"/>
      <c r="E26" s="48"/>
      <c r="F26" s="48"/>
      <c r="G26" s="48"/>
      <c r="H26" s="48"/>
    </row>
    <row r="27" spans="1:8" ht="17.25" x14ac:dyDescent="0.25">
      <c r="A27" s="38" t="s">
        <v>150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</row>
    <row r="28" spans="1:8" x14ac:dyDescent="0.25">
      <c r="A28" s="41" t="s">
        <v>151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x14ac:dyDescent="0.25">
      <c r="A29" s="41" t="s">
        <v>152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x14ac:dyDescent="0.25">
      <c r="A30" s="41" t="s">
        <v>153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x14ac:dyDescent="0.25">
      <c r="A31" s="42" t="s">
        <v>149</v>
      </c>
      <c r="B31" s="49"/>
      <c r="C31" s="49"/>
      <c r="D31" s="49"/>
      <c r="E31" s="49"/>
      <c r="F31" s="49"/>
      <c r="G31" s="49"/>
      <c r="H31" s="49"/>
    </row>
    <row r="32" spans="1:8" x14ac:dyDescent="0.25">
      <c r="A32" s="1"/>
    </row>
    <row r="33" spans="1:8" x14ac:dyDescent="0.25">
      <c r="A33" s="159" t="s">
        <v>154</v>
      </c>
      <c r="B33" s="159"/>
      <c r="C33" s="159"/>
      <c r="D33" s="159"/>
      <c r="E33" s="159"/>
      <c r="F33" s="159"/>
      <c r="G33" s="159"/>
      <c r="H33" s="159"/>
    </row>
    <row r="34" spans="1:8" x14ac:dyDescent="0.25">
      <c r="A34" s="159"/>
      <c r="B34" s="159"/>
      <c r="C34" s="159"/>
      <c r="D34" s="159"/>
      <c r="E34" s="159"/>
      <c r="F34" s="159"/>
      <c r="G34" s="159"/>
      <c r="H34" s="159"/>
    </row>
    <row r="35" spans="1:8" x14ac:dyDescent="0.25">
      <c r="A35" s="159"/>
      <c r="B35" s="159"/>
      <c r="C35" s="159"/>
      <c r="D35" s="159"/>
      <c r="E35" s="159"/>
      <c r="F35" s="159"/>
      <c r="G35" s="159"/>
      <c r="H35" s="159"/>
    </row>
    <row r="36" spans="1:8" x14ac:dyDescent="0.25">
      <c r="A36" s="159"/>
      <c r="B36" s="159"/>
      <c r="C36" s="159"/>
      <c r="D36" s="159"/>
      <c r="E36" s="159"/>
      <c r="F36" s="159"/>
      <c r="G36" s="159"/>
      <c r="H36" s="159"/>
    </row>
    <row r="37" spans="1:8" x14ac:dyDescent="0.25">
      <c r="A37" s="159"/>
      <c r="B37" s="159"/>
      <c r="C37" s="159"/>
      <c r="D37" s="159"/>
      <c r="E37" s="159"/>
      <c r="F37" s="159"/>
      <c r="G37" s="159"/>
      <c r="H37" s="159"/>
    </row>
    <row r="38" spans="1:8" x14ac:dyDescent="0.25">
      <c r="A38" s="1"/>
    </row>
    <row r="39" spans="1:8" ht="30" x14ac:dyDescent="0.25">
      <c r="A39" s="36" t="s">
        <v>155</v>
      </c>
      <c r="B39" s="36" t="s">
        <v>156</v>
      </c>
      <c r="C39" s="36" t="s">
        <v>157</v>
      </c>
      <c r="D39" s="36" t="s">
        <v>158</v>
      </c>
      <c r="E39" s="36" t="s">
        <v>159</v>
      </c>
      <c r="F39" s="32" t="s">
        <v>160</v>
      </c>
    </row>
    <row r="40" spans="1:8" x14ac:dyDescent="0.25">
      <c r="A40" s="7"/>
      <c r="B40" s="12"/>
      <c r="C40" s="12"/>
      <c r="D40" s="12"/>
      <c r="E40" s="12"/>
      <c r="F40" s="12"/>
    </row>
    <row r="41" spans="1:8" x14ac:dyDescent="0.25">
      <c r="A41" s="38" t="s">
        <v>161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</row>
    <row r="42" spans="1:8" x14ac:dyDescent="0.25">
      <c r="A42" s="41" t="s">
        <v>162</v>
      </c>
      <c r="B42" s="33"/>
      <c r="C42" s="33"/>
      <c r="D42" s="33"/>
      <c r="E42" s="33"/>
      <c r="F42" s="33"/>
      <c r="G42" s="31"/>
      <c r="H42" s="31"/>
    </row>
    <row r="43" spans="1:8" x14ac:dyDescent="0.25">
      <c r="A43" s="41" t="s">
        <v>163</v>
      </c>
      <c r="B43" s="33"/>
      <c r="C43" s="33"/>
      <c r="D43" s="33"/>
      <c r="E43" s="33"/>
      <c r="F43" s="33"/>
      <c r="G43" s="31"/>
      <c r="H43" s="31"/>
    </row>
    <row r="44" spans="1:8" x14ac:dyDescent="0.25">
      <c r="A44" s="41" t="s">
        <v>164</v>
      </c>
      <c r="B44" s="33"/>
      <c r="C44" s="33"/>
      <c r="D44" s="33"/>
      <c r="E44" s="33"/>
      <c r="F44" s="33"/>
      <c r="G44" s="31"/>
      <c r="H44" s="31"/>
    </row>
    <row r="45" spans="1:8" x14ac:dyDescent="0.25">
      <c r="A45" s="30" t="s">
        <v>149</v>
      </c>
      <c r="B45" s="13"/>
      <c r="C45" s="13"/>
      <c r="D45" s="13"/>
      <c r="E45" s="13"/>
      <c r="F45" s="1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B1380-B085-4006-885D-FC79AC73CDC2}">
  <dimension ref="A1:K21"/>
  <sheetViews>
    <sheetView workbookViewId="0">
      <selection activeCell="C41" sqref="C41"/>
    </sheetView>
  </sheetViews>
  <sheetFormatPr baseColWidth="10" defaultRowHeight="15" x14ac:dyDescent="0.25"/>
  <cols>
    <col min="1" max="1" width="22.7109375" customWidth="1"/>
    <col min="2" max="2" width="23.28515625" customWidth="1"/>
    <col min="3" max="3" width="23.85546875" customWidth="1"/>
    <col min="4" max="4" width="22.7109375" customWidth="1"/>
    <col min="5" max="5" width="23" customWidth="1"/>
    <col min="6" max="6" width="22.85546875" customWidth="1"/>
    <col min="7" max="7" width="20" customWidth="1"/>
    <col min="8" max="8" width="17.42578125" customWidth="1"/>
    <col min="9" max="9" width="15.7109375" customWidth="1"/>
    <col min="10" max="10" width="18" customWidth="1"/>
    <col min="11" max="11" width="29.5703125" customWidth="1"/>
  </cols>
  <sheetData>
    <row r="1" spans="1:11" ht="21" x14ac:dyDescent="0.25">
      <c r="A1" s="149" t="s">
        <v>165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x14ac:dyDescent="0.25">
      <c r="A2" s="150" t="s">
        <v>121</v>
      </c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3" spans="1:11" x14ac:dyDescent="0.25">
      <c r="A3" s="153" t="s">
        <v>166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x14ac:dyDescent="0.25">
      <c r="A4" s="153" t="s">
        <v>167</v>
      </c>
      <c r="B4" s="154"/>
      <c r="C4" s="154"/>
      <c r="D4" s="154"/>
      <c r="E4" s="154"/>
      <c r="F4" s="154"/>
      <c r="G4" s="154"/>
      <c r="H4" s="154"/>
      <c r="I4" s="154"/>
      <c r="J4" s="154"/>
      <c r="K4" s="155"/>
    </row>
    <row r="5" spans="1:11" x14ac:dyDescent="0.25">
      <c r="A5" s="153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5"/>
    </row>
    <row r="6" spans="1:11" ht="105" x14ac:dyDescent="0.25">
      <c r="A6" s="32" t="s">
        <v>168</v>
      </c>
      <c r="B6" s="32" t="s">
        <v>169</v>
      </c>
      <c r="C6" s="32" t="s">
        <v>170</v>
      </c>
      <c r="D6" s="32" t="s">
        <v>171</v>
      </c>
      <c r="E6" s="32" t="s">
        <v>172</v>
      </c>
      <c r="F6" s="32" t="s">
        <v>173</v>
      </c>
      <c r="G6" s="32" t="s">
        <v>174</v>
      </c>
      <c r="H6" s="32" t="s">
        <v>175</v>
      </c>
      <c r="I6" s="4" t="s">
        <v>176</v>
      </c>
      <c r="J6" s="4" t="s">
        <v>177</v>
      </c>
      <c r="K6" s="4" t="s">
        <v>178</v>
      </c>
    </row>
    <row r="7" spans="1:11" x14ac:dyDescent="0.25">
      <c r="A7" s="5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6" t="s">
        <v>179</v>
      </c>
      <c r="B8" s="57"/>
      <c r="C8" s="57"/>
      <c r="D8" s="57"/>
      <c r="E8" s="59">
        <v>0</v>
      </c>
      <c r="F8" s="60"/>
      <c r="G8" s="59">
        <v>0</v>
      </c>
      <c r="H8" s="59">
        <v>0</v>
      </c>
      <c r="I8" s="59">
        <v>0</v>
      </c>
      <c r="J8" s="59">
        <v>0</v>
      </c>
      <c r="K8" s="59">
        <v>0</v>
      </c>
    </row>
    <row r="9" spans="1:11" x14ac:dyDescent="0.25">
      <c r="A9" s="55" t="s">
        <v>180</v>
      </c>
      <c r="B9" s="53"/>
      <c r="C9" s="53"/>
      <c r="D9" s="53"/>
      <c r="E9" s="61">
        <v>0</v>
      </c>
      <c r="F9" s="62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55" t="s">
        <v>181</v>
      </c>
      <c r="B10" s="53"/>
      <c r="C10" s="53"/>
      <c r="D10" s="53"/>
      <c r="E10" s="61">
        <v>0</v>
      </c>
      <c r="F10" s="62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55" t="s">
        <v>182</v>
      </c>
      <c r="B11" s="53"/>
      <c r="C11" s="53"/>
      <c r="D11" s="53"/>
      <c r="E11" s="61">
        <v>0</v>
      </c>
      <c r="F11" s="62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55" t="s">
        <v>183</v>
      </c>
      <c r="B12" s="53"/>
      <c r="C12" s="53"/>
      <c r="D12" s="53"/>
      <c r="E12" s="61">
        <v>0</v>
      </c>
      <c r="F12" s="62"/>
      <c r="G12" s="61">
        <v>0</v>
      </c>
      <c r="H12" s="61">
        <v>0</v>
      </c>
      <c r="I12" s="61">
        <v>0</v>
      </c>
      <c r="J12" s="61">
        <v>0</v>
      </c>
      <c r="K12" s="61">
        <v>0</v>
      </c>
    </row>
    <row r="13" spans="1:11" x14ac:dyDescent="0.25">
      <c r="A13" s="56" t="s">
        <v>149</v>
      </c>
      <c r="B13" s="54"/>
      <c r="C13" s="54"/>
      <c r="D13" s="54"/>
      <c r="E13" s="63"/>
      <c r="F13" s="64"/>
      <c r="G13" s="63"/>
      <c r="H13" s="63"/>
      <c r="I13" s="63"/>
      <c r="J13" s="63"/>
      <c r="K13" s="63"/>
    </row>
    <row r="14" spans="1:11" x14ac:dyDescent="0.25">
      <c r="A14" s="6" t="s">
        <v>184</v>
      </c>
      <c r="B14" s="57"/>
      <c r="C14" s="57"/>
      <c r="D14" s="57"/>
      <c r="E14" s="59">
        <v>0</v>
      </c>
      <c r="F14" s="60"/>
      <c r="G14" s="59">
        <v>0</v>
      </c>
      <c r="H14" s="59">
        <v>0</v>
      </c>
      <c r="I14" s="59">
        <v>0</v>
      </c>
      <c r="J14" s="59">
        <v>0</v>
      </c>
      <c r="K14" s="59">
        <v>0</v>
      </c>
    </row>
    <row r="15" spans="1:11" x14ac:dyDescent="0.25">
      <c r="A15" s="55" t="s">
        <v>185</v>
      </c>
      <c r="B15" s="53"/>
      <c r="C15" s="53"/>
      <c r="D15" s="53"/>
      <c r="E15" s="61">
        <v>0</v>
      </c>
      <c r="F15" s="62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55" t="s">
        <v>186</v>
      </c>
      <c r="B16" s="53"/>
      <c r="C16" s="53"/>
      <c r="D16" s="53"/>
      <c r="E16" s="61">
        <v>0</v>
      </c>
      <c r="F16" s="62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55" t="s">
        <v>187</v>
      </c>
      <c r="B17" s="53"/>
      <c r="C17" s="53"/>
      <c r="D17" s="53"/>
      <c r="E17" s="61">
        <v>0</v>
      </c>
      <c r="F17" s="62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x14ac:dyDescent="0.25">
      <c r="A18" s="55" t="s">
        <v>188</v>
      </c>
      <c r="B18" s="53"/>
      <c r="C18" s="53"/>
      <c r="D18" s="53"/>
      <c r="E18" s="61">
        <v>0</v>
      </c>
      <c r="F18" s="62"/>
      <c r="G18" s="61">
        <v>0</v>
      </c>
      <c r="H18" s="61">
        <v>0</v>
      </c>
      <c r="I18" s="61">
        <v>0</v>
      </c>
      <c r="J18" s="61">
        <v>0</v>
      </c>
      <c r="K18" s="61">
        <v>0</v>
      </c>
    </row>
    <row r="19" spans="1:11" x14ac:dyDescent="0.25">
      <c r="A19" s="56" t="s">
        <v>149</v>
      </c>
      <c r="B19" s="54"/>
      <c r="C19" s="54"/>
      <c r="D19" s="54"/>
      <c r="E19" s="63"/>
      <c r="F19" s="64"/>
      <c r="G19" s="63"/>
      <c r="H19" s="63"/>
      <c r="I19" s="63"/>
      <c r="J19" s="63"/>
      <c r="K19" s="63"/>
    </row>
    <row r="20" spans="1:11" x14ac:dyDescent="0.25">
      <c r="A20" s="6" t="s">
        <v>189</v>
      </c>
      <c r="B20" s="57"/>
      <c r="C20" s="57"/>
      <c r="D20" s="57"/>
      <c r="E20" s="59">
        <v>0</v>
      </c>
      <c r="F20" s="60"/>
      <c r="G20" s="59">
        <v>0</v>
      </c>
      <c r="H20" s="59">
        <v>0</v>
      </c>
      <c r="I20" s="59">
        <v>0</v>
      </c>
      <c r="J20" s="59">
        <v>0</v>
      </c>
      <c r="K20" s="59">
        <v>0</v>
      </c>
    </row>
    <row r="21" spans="1:11" x14ac:dyDescent="0.25">
      <c r="A21" s="52"/>
      <c r="B21" s="13"/>
      <c r="C21" s="13"/>
      <c r="D21" s="13"/>
      <c r="E21" s="13"/>
      <c r="F21" s="13"/>
      <c r="G21" s="58"/>
      <c r="H21" s="58"/>
      <c r="I21" s="58"/>
      <c r="J21" s="58"/>
      <c r="K21" s="58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BCBEF-1A59-4B9A-8BB2-F646E5ACFD0D}">
  <dimension ref="A1:D75"/>
  <sheetViews>
    <sheetView workbookViewId="0">
      <selection activeCell="J21" sqref="J21"/>
    </sheetView>
  </sheetViews>
  <sheetFormatPr baseColWidth="10" defaultRowHeight="15" x14ac:dyDescent="0.25"/>
  <cols>
    <col min="1" max="1" width="57" customWidth="1"/>
    <col min="2" max="2" width="22.7109375" customWidth="1"/>
    <col min="3" max="3" width="23.28515625" customWidth="1"/>
    <col min="4" max="4" width="23.140625" customWidth="1"/>
  </cols>
  <sheetData>
    <row r="1" spans="1:4" ht="21" x14ac:dyDescent="0.25">
      <c r="A1" s="149" t="s">
        <v>190</v>
      </c>
      <c r="B1" s="149"/>
      <c r="C1" s="149"/>
      <c r="D1" s="149"/>
    </row>
    <row r="2" spans="1:4" x14ac:dyDescent="0.25">
      <c r="A2" s="150" t="s">
        <v>121</v>
      </c>
      <c r="B2" s="151"/>
      <c r="C2" s="151"/>
      <c r="D2" s="152"/>
    </row>
    <row r="3" spans="1:4" x14ac:dyDescent="0.25">
      <c r="A3" s="153" t="s">
        <v>191</v>
      </c>
      <c r="B3" s="154"/>
      <c r="C3" s="154"/>
      <c r="D3" s="155"/>
    </row>
    <row r="4" spans="1:4" x14ac:dyDescent="0.25">
      <c r="A4" s="153" t="s">
        <v>167</v>
      </c>
      <c r="B4" s="154"/>
      <c r="C4" s="154"/>
      <c r="D4" s="155"/>
    </row>
    <row r="5" spans="1:4" x14ac:dyDescent="0.25">
      <c r="A5" s="156" t="s">
        <v>2</v>
      </c>
      <c r="B5" s="157"/>
      <c r="C5" s="157"/>
      <c r="D5" s="158"/>
    </row>
    <row r="7" spans="1:4" ht="45" x14ac:dyDescent="0.25">
      <c r="A7" s="67" t="s">
        <v>4</v>
      </c>
      <c r="B7" s="32" t="s">
        <v>192</v>
      </c>
      <c r="C7" s="32" t="s">
        <v>193</v>
      </c>
      <c r="D7" s="32" t="s">
        <v>194</v>
      </c>
    </row>
    <row r="8" spans="1:4" x14ac:dyDescent="0.25">
      <c r="A8" s="11" t="s">
        <v>195</v>
      </c>
      <c r="B8" s="80">
        <v>31284671</v>
      </c>
      <c r="C8" s="80">
        <v>29558502</v>
      </c>
      <c r="D8" s="80">
        <v>29558502</v>
      </c>
    </row>
    <row r="9" spans="1:4" x14ac:dyDescent="0.25">
      <c r="A9" s="65" t="s">
        <v>196</v>
      </c>
      <c r="B9" s="85">
        <v>31284671</v>
      </c>
      <c r="C9" s="85">
        <v>29558502</v>
      </c>
      <c r="D9" s="85">
        <v>29558502</v>
      </c>
    </row>
    <row r="10" spans="1:4" x14ac:dyDescent="0.25">
      <c r="A10" s="65" t="s">
        <v>197</v>
      </c>
      <c r="B10" s="85">
        <v>0</v>
      </c>
      <c r="C10" s="85">
        <v>0</v>
      </c>
      <c r="D10" s="85">
        <v>0</v>
      </c>
    </row>
    <row r="11" spans="1:4" x14ac:dyDescent="0.25">
      <c r="A11" s="65" t="s">
        <v>198</v>
      </c>
      <c r="B11" s="81">
        <v>0</v>
      </c>
      <c r="C11" s="81">
        <v>0</v>
      </c>
      <c r="D11" s="81">
        <v>0</v>
      </c>
    </row>
    <row r="12" spans="1:4" x14ac:dyDescent="0.25">
      <c r="A12" s="9"/>
      <c r="B12" s="82"/>
      <c r="C12" s="82"/>
      <c r="D12" s="82"/>
    </row>
    <row r="13" spans="1:4" x14ac:dyDescent="0.25">
      <c r="A13" s="11" t="s">
        <v>199</v>
      </c>
      <c r="B13" s="80">
        <v>31284671</v>
      </c>
      <c r="C13" s="80">
        <v>30952937.219999999</v>
      </c>
      <c r="D13" s="80">
        <v>30583505.239999998</v>
      </c>
    </row>
    <row r="14" spans="1:4" x14ac:dyDescent="0.25">
      <c r="A14" s="65" t="s">
        <v>200</v>
      </c>
      <c r="B14" s="85">
        <v>31284671</v>
      </c>
      <c r="C14" s="85">
        <v>30952937.219999999</v>
      </c>
      <c r="D14" s="85">
        <v>30583505.239999998</v>
      </c>
    </row>
    <row r="15" spans="1:4" x14ac:dyDescent="0.25">
      <c r="A15" s="65" t="s">
        <v>201</v>
      </c>
      <c r="B15" s="85">
        <v>0</v>
      </c>
      <c r="C15" s="85">
        <v>0</v>
      </c>
      <c r="D15" s="85">
        <v>0</v>
      </c>
    </row>
    <row r="16" spans="1:4" x14ac:dyDescent="0.25">
      <c r="A16" s="9"/>
      <c r="B16" s="82"/>
      <c r="C16" s="82"/>
      <c r="D16" s="82"/>
    </row>
    <row r="17" spans="1:4" x14ac:dyDescent="0.25">
      <c r="A17" s="11" t="s">
        <v>202</v>
      </c>
      <c r="B17" s="83">
        <v>0</v>
      </c>
      <c r="C17" s="80">
        <v>0</v>
      </c>
      <c r="D17" s="80">
        <v>0</v>
      </c>
    </row>
    <row r="18" spans="1:4" x14ac:dyDescent="0.25">
      <c r="A18" s="65" t="s">
        <v>203</v>
      </c>
      <c r="B18" s="84">
        <v>0</v>
      </c>
      <c r="C18" s="85">
        <v>0</v>
      </c>
      <c r="D18" s="85">
        <v>0</v>
      </c>
    </row>
    <row r="19" spans="1:4" x14ac:dyDescent="0.25">
      <c r="A19" s="65" t="s">
        <v>204</v>
      </c>
      <c r="B19" s="84">
        <v>0</v>
      </c>
      <c r="C19" s="85">
        <v>0</v>
      </c>
      <c r="D19" s="85">
        <v>0</v>
      </c>
    </row>
    <row r="20" spans="1:4" x14ac:dyDescent="0.25">
      <c r="A20" s="9"/>
      <c r="B20" s="82"/>
      <c r="C20" s="82"/>
      <c r="D20" s="82"/>
    </row>
    <row r="21" spans="1:4" x14ac:dyDescent="0.25">
      <c r="A21" s="11" t="s">
        <v>205</v>
      </c>
      <c r="B21" s="80">
        <v>0</v>
      </c>
      <c r="C21" s="80">
        <v>-1394435.2199999988</v>
      </c>
      <c r="D21" s="80">
        <v>-1025003.2399999984</v>
      </c>
    </row>
    <row r="22" spans="1:4" x14ac:dyDescent="0.25">
      <c r="A22" s="11"/>
      <c r="B22" s="82"/>
      <c r="C22" s="82"/>
      <c r="D22" s="82"/>
    </row>
    <row r="23" spans="1:4" x14ac:dyDescent="0.25">
      <c r="A23" s="11" t="s">
        <v>206</v>
      </c>
      <c r="B23" s="80">
        <v>0</v>
      </c>
      <c r="C23" s="80">
        <v>-1394435.2199999988</v>
      </c>
      <c r="D23" s="80">
        <v>-1025003.2399999984</v>
      </c>
    </row>
    <row r="24" spans="1:4" x14ac:dyDescent="0.25">
      <c r="A24" s="11"/>
      <c r="B24" s="86"/>
      <c r="C24" s="86"/>
      <c r="D24" s="86"/>
    </row>
    <row r="25" spans="1:4" ht="270" x14ac:dyDescent="0.25">
      <c r="A25" s="68" t="s">
        <v>207</v>
      </c>
      <c r="B25" s="80">
        <v>0</v>
      </c>
      <c r="C25" s="80">
        <v>-1394435.2199999988</v>
      </c>
      <c r="D25" s="80">
        <v>-1025003.2399999984</v>
      </c>
    </row>
    <row r="26" spans="1:4" x14ac:dyDescent="0.25">
      <c r="A26" s="69"/>
      <c r="B26" s="76"/>
      <c r="C26" s="76"/>
      <c r="D26" s="76"/>
    </row>
    <row r="27" spans="1:4" x14ac:dyDescent="0.25">
      <c r="A27" s="1"/>
      <c r="B27" s="74"/>
      <c r="C27" s="74"/>
      <c r="D27" s="74"/>
    </row>
    <row r="28" spans="1:4" x14ac:dyDescent="0.25">
      <c r="A28" s="67" t="s">
        <v>208</v>
      </c>
      <c r="B28" s="75" t="s">
        <v>209</v>
      </c>
      <c r="C28" s="75" t="s">
        <v>193</v>
      </c>
      <c r="D28" s="75" t="s">
        <v>210</v>
      </c>
    </row>
    <row r="29" spans="1:4" x14ac:dyDescent="0.25">
      <c r="A29" s="11" t="s">
        <v>211</v>
      </c>
      <c r="B29" s="87">
        <v>0</v>
      </c>
      <c r="C29" s="87">
        <v>0</v>
      </c>
      <c r="D29" s="87">
        <v>0</v>
      </c>
    </row>
    <row r="30" spans="1:4" x14ac:dyDescent="0.25">
      <c r="A30" s="65" t="s">
        <v>212</v>
      </c>
      <c r="B30" s="94">
        <v>0</v>
      </c>
      <c r="C30" s="94">
        <v>0</v>
      </c>
      <c r="D30" s="94">
        <v>0</v>
      </c>
    </row>
    <row r="31" spans="1:4" x14ac:dyDescent="0.25">
      <c r="A31" s="65" t="s">
        <v>213</v>
      </c>
      <c r="B31" s="94">
        <v>0</v>
      </c>
      <c r="C31" s="94">
        <v>0</v>
      </c>
      <c r="D31" s="94">
        <v>0</v>
      </c>
    </row>
    <row r="32" spans="1:4" x14ac:dyDescent="0.25">
      <c r="A32" s="7"/>
      <c r="B32" s="88"/>
      <c r="C32" s="88"/>
      <c r="D32" s="88"/>
    </row>
    <row r="33" spans="1:4" x14ac:dyDescent="0.25">
      <c r="A33" s="11" t="s">
        <v>214</v>
      </c>
      <c r="B33" s="87">
        <v>0</v>
      </c>
      <c r="C33" s="87">
        <v>-1394435.2199999988</v>
      </c>
      <c r="D33" s="87">
        <v>-1025003.2399999984</v>
      </c>
    </row>
    <row r="34" spans="1:4" x14ac:dyDescent="0.25">
      <c r="A34" s="52"/>
      <c r="B34" s="25"/>
      <c r="C34" s="25"/>
      <c r="D34" s="25"/>
    </row>
    <row r="35" spans="1:4" x14ac:dyDescent="0.25">
      <c r="A35" s="1"/>
      <c r="B35" s="74"/>
      <c r="C35" s="74"/>
      <c r="D35" s="74"/>
    </row>
    <row r="36" spans="1:4" ht="30" x14ac:dyDescent="0.25">
      <c r="A36" s="67" t="s">
        <v>208</v>
      </c>
      <c r="B36" s="75" t="s">
        <v>215</v>
      </c>
      <c r="C36" s="75" t="s">
        <v>193</v>
      </c>
      <c r="D36" s="75" t="s">
        <v>194</v>
      </c>
    </row>
    <row r="37" spans="1:4" x14ac:dyDescent="0.25">
      <c r="A37" s="11" t="s">
        <v>216</v>
      </c>
      <c r="B37" s="87">
        <v>0</v>
      </c>
      <c r="C37" s="87">
        <v>0</v>
      </c>
      <c r="D37" s="87">
        <v>0</v>
      </c>
    </row>
    <row r="38" spans="1:4" x14ac:dyDescent="0.25">
      <c r="A38" s="65" t="s">
        <v>217</v>
      </c>
      <c r="B38" s="94">
        <v>0</v>
      </c>
      <c r="C38" s="94">
        <v>0</v>
      </c>
      <c r="D38" s="94">
        <v>0</v>
      </c>
    </row>
    <row r="39" spans="1:4" x14ac:dyDescent="0.25">
      <c r="A39" s="65" t="s">
        <v>218</v>
      </c>
      <c r="B39" s="94">
        <v>0</v>
      </c>
      <c r="C39" s="94">
        <v>0</v>
      </c>
      <c r="D39" s="94">
        <v>0</v>
      </c>
    </row>
    <row r="40" spans="1:4" x14ac:dyDescent="0.25">
      <c r="A40" s="11" t="s">
        <v>219</v>
      </c>
      <c r="B40" s="87">
        <v>0</v>
      </c>
      <c r="C40" s="87">
        <v>0</v>
      </c>
      <c r="D40" s="87">
        <v>0</v>
      </c>
    </row>
    <row r="41" spans="1:4" x14ac:dyDescent="0.25">
      <c r="A41" s="65" t="s">
        <v>220</v>
      </c>
      <c r="B41" s="94">
        <v>0</v>
      </c>
      <c r="C41" s="94">
        <v>0</v>
      </c>
      <c r="D41" s="94">
        <v>0</v>
      </c>
    </row>
    <row r="42" spans="1:4" x14ac:dyDescent="0.25">
      <c r="A42" s="65" t="s">
        <v>221</v>
      </c>
      <c r="B42" s="94">
        <v>0</v>
      </c>
      <c r="C42" s="94">
        <v>0</v>
      </c>
      <c r="D42" s="94">
        <v>0</v>
      </c>
    </row>
    <row r="43" spans="1:4" x14ac:dyDescent="0.25">
      <c r="A43" s="7"/>
      <c r="B43" s="88"/>
      <c r="C43" s="88"/>
      <c r="D43" s="88"/>
    </row>
    <row r="44" spans="1:4" x14ac:dyDescent="0.25">
      <c r="A44" s="11" t="s">
        <v>222</v>
      </c>
      <c r="B44" s="87">
        <v>0</v>
      </c>
      <c r="C44" s="87">
        <v>0</v>
      </c>
      <c r="D44" s="87">
        <v>0</v>
      </c>
    </row>
    <row r="45" spans="1:4" x14ac:dyDescent="0.25">
      <c r="A45" s="73"/>
      <c r="B45" s="78"/>
      <c r="C45" s="78"/>
      <c r="D45" s="78"/>
    </row>
    <row r="46" spans="1:4" x14ac:dyDescent="0.25">
      <c r="B46" s="74"/>
      <c r="C46" s="74"/>
      <c r="D46" s="74"/>
    </row>
    <row r="47" spans="1:4" ht="30" x14ac:dyDescent="0.25">
      <c r="A47" s="67" t="s">
        <v>208</v>
      </c>
      <c r="B47" s="75" t="s">
        <v>215</v>
      </c>
      <c r="C47" s="75" t="s">
        <v>193</v>
      </c>
      <c r="D47" s="75" t="s">
        <v>194</v>
      </c>
    </row>
    <row r="48" spans="1:4" x14ac:dyDescent="0.25">
      <c r="A48" s="70" t="s">
        <v>223</v>
      </c>
      <c r="B48" s="92">
        <v>31284671</v>
      </c>
      <c r="C48" s="92">
        <v>29558502</v>
      </c>
      <c r="D48" s="92">
        <v>29558502</v>
      </c>
    </row>
    <row r="49" spans="1:4" ht="30" x14ac:dyDescent="0.25">
      <c r="A49" s="71" t="s">
        <v>224</v>
      </c>
      <c r="B49" s="87">
        <v>0</v>
      </c>
      <c r="C49" s="87">
        <v>0</v>
      </c>
      <c r="D49" s="87">
        <v>0</v>
      </c>
    </row>
    <row r="50" spans="1:4" x14ac:dyDescent="0.25">
      <c r="A50" s="72" t="s">
        <v>217</v>
      </c>
      <c r="B50" s="94">
        <v>0</v>
      </c>
      <c r="C50" s="94">
        <v>0</v>
      </c>
      <c r="D50" s="94">
        <v>0</v>
      </c>
    </row>
    <row r="51" spans="1:4" x14ac:dyDescent="0.25">
      <c r="A51" s="72" t="s">
        <v>220</v>
      </c>
      <c r="B51" s="94">
        <v>0</v>
      </c>
      <c r="C51" s="94">
        <v>0</v>
      </c>
      <c r="D51" s="94">
        <v>0</v>
      </c>
    </row>
    <row r="52" spans="1:4" x14ac:dyDescent="0.25">
      <c r="A52" s="7"/>
      <c r="B52" s="88"/>
      <c r="C52" s="88"/>
      <c r="D52" s="88"/>
    </row>
    <row r="53" spans="1:4" x14ac:dyDescent="0.25">
      <c r="A53" s="65" t="s">
        <v>200</v>
      </c>
      <c r="B53" s="94">
        <v>31284671</v>
      </c>
      <c r="C53" s="94">
        <v>30952937.219999999</v>
      </c>
      <c r="D53" s="94">
        <v>30583505.239999998</v>
      </c>
    </row>
    <row r="54" spans="1:4" x14ac:dyDescent="0.25">
      <c r="A54" s="7"/>
      <c r="B54" s="88"/>
      <c r="C54" s="88"/>
      <c r="D54" s="88"/>
    </row>
    <row r="55" spans="1:4" x14ac:dyDescent="0.25">
      <c r="A55" s="65" t="s">
        <v>203</v>
      </c>
      <c r="B55" s="89"/>
      <c r="C55" s="94">
        <v>0</v>
      </c>
      <c r="D55" s="94">
        <v>0</v>
      </c>
    </row>
    <row r="56" spans="1:4" x14ac:dyDescent="0.25">
      <c r="A56" s="7"/>
      <c r="B56" s="88"/>
      <c r="C56" s="88"/>
      <c r="D56" s="88"/>
    </row>
    <row r="57" spans="1:4" ht="30" x14ac:dyDescent="0.25">
      <c r="A57" s="68" t="s">
        <v>225</v>
      </c>
      <c r="B57" s="87">
        <v>0</v>
      </c>
      <c r="C57" s="87">
        <v>-1394435.2199999988</v>
      </c>
      <c r="D57" s="87">
        <v>-1025003.2399999984</v>
      </c>
    </row>
    <row r="58" spans="1:4" x14ac:dyDescent="0.25">
      <c r="A58" s="66"/>
      <c r="B58" s="90"/>
      <c r="C58" s="90"/>
      <c r="D58" s="90"/>
    </row>
    <row r="59" spans="1:4" ht="30" x14ac:dyDescent="0.25">
      <c r="A59" s="68" t="s">
        <v>226</v>
      </c>
      <c r="B59" s="87">
        <v>0</v>
      </c>
      <c r="C59" s="87">
        <v>-1394435.2199999988</v>
      </c>
      <c r="D59" s="87">
        <v>-1025003.2399999984</v>
      </c>
    </row>
    <row r="60" spans="1:4" x14ac:dyDescent="0.25">
      <c r="A60" s="52"/>
      <c r="B60" s="78"/>
      <c r="C60" s="78"/>
      <c r="D60" s="78"/>
    </row>
    <row r="61" spans="1:4" x14ac:dyDescent="0.25">
      <c r="B61" s="79"/>
      <c r="C61" s="79"/>
      <c r="D61" s="79"/>
    </row>
    <row r="62" spans="1:4" ht="30" x14ac:dyDescent="0.25">
      <c r="A62" s="67" t="s">
        <v>208</v>
      </c>
      <c r="B62" s="75" t="s">
        <v>215</v>
      </c>
      <c r="C62" s="75" t="s">
        <v>193</v>
      </c>
      <c r="D62" s="75" t="s">
        <v>194</v>
      </c>
    </row>
    <row r="63" spans="1:4" x14ac:dyDescent="0.25">
      <c r="A63" s="70" t="s">
        <v>197</v>
      </c>
      <c r="B63" s="93">
        <v>0</v>
      </c>
      <c r="C63" s="93">
        <v>0</v>
      </c>
      <c r="D63" s="93">
        <v>0</v>
      </c>
    </row>
    <row r="64" spans="1:4" ht="45" x14ac:dyDescent="0.25">
      <c r="A64" s="71" t="s">
        <v>227</v>
      </c>
      <c r="B64" s="80">
        <v>0</v>
      </c>
      <c r="C64" s="80">
        <v>0</v>
      </c>
      <c r="D64" s="80">
        <v>0</v>
      </c>
    </row>
    <row r="65" spans="1:4" x14ac:dyDescent="0.25">
      <c r="A65" s="72" t="s">
        <v>218</v>
      </c>
      <c r="B65" s="85">
        <v>0</v>
      </c>
      <c r="C65" s="85">
        <v>0</v>
      </c>
      <c r="D65" s="85">
        <v>0</v>
      </c>
    </row>
    <row r="66" spans="1:4" x14ac:dyDescent="0.25">
      <c r="A66" s="72" t="s">
        <v>221</v>
      </c>
      <c r="B66" s="85">
        <v>0</v>
      </c>
      <c r="C66" s="85">
        <v>0</v>
      </c>
      <c r="D66" s="85">
        <v>0</v>
      </c>
    </row>
    <row r="67" spans="1:4" x14ac:dyDescent="0.25">
      <c r="A67" s="7"/>
      <c r="B67" s="82"/>
      <c r="C67" s="82"/>
      <c r="D67" s="82"/>
    </row>
    <row r="68" spans="1:4" x14ac:dyDescent="0.25">
      <c r="A68" s="65" t="s">
        <v>228</v>
      </c>
      <c r="B68" s="85">
        <v>0</v>
      </c>
      <c r="C68" s="85">
        <v>0</v>
      </c>
      <c r="D68" s="85">
        <v>0</v>
      </c>
    </row>
    <row r="69" spans="1:4" x14ac:dyDescent="0.25">
      <c r="A69" s="7"/>
      <c r="B69" s="82"/>
      <c r="C69" s="82"/>
      <c r="D69" s="82"/>
    </row>
    <row r="70" spans="1:4" x14ac:dyDescent="0.25">
      <c r="A70" s="65" t="s">
        <v>204</v>
      </c>
      <c r="B70" s="91">
        <v>0</v>
      </c>
      <c r="C70" s="85">
        <v>0</v>
      </c>
      <c r="D70" s="85">
        <v>0</v>
      </c>
    </row>
    <row r="71" spans="1:4" x14ac:dyDescent="0.25">
      <c r="A71" s="7"/>
      <c r="B71" s="82"/>
      <c r="C71" s="82"/>
      <c r="D71" s="82"/>
    </row>
    <row r="72" spans="1:4" ht="30" x14ac:dyDescent="0.25">
      <c r="A72" s="68" t="s">
        <v>229</v>
      </c>
      <c r="B72" s="80">
        <v>0</v>
      </c>
      <c r="C72" s="80">
        <v>0</v>
      </c>
      <c r="D72" s="80">
        <v>0</v>
      </c>
    </row>
    <row r="73" spans="1:4" x14ac:dyDescent="0.25">
      <c r="A73" s="7"/>
      <c r="B73" s="82"/>
      <c r="C73" s="82"/>
      <c r="D73" s="82"/>
    </row>
    <row r="74" spans="1:4" ht="30" x14ac:dyDescent="0.25">
      <c r="A74" s="68" t="s">
        <v>230</v>
      </c>
      <c r="B74" s="80">
        <v>0</v>
      </c>
      <c r="C74" s="80">
        <v>0</v>
      </c>
      <c r="D74" s="80">
        <v>0</v>
      </c>
    </row>
    <row r="75" spans="1:4" x14ac:dyDescent="0.25">
      <c r="A75" s="52"/>
      <c r="B75" s="77"/>
      <c r="C75" s="77"/>
      <c r="D75" s="77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D3FE6-CB49-483A-A35C-567A47DCBF6E}">
  <dimension ref="A1:G76"/>
  <sheetViews>
    <sheetView topLeftCell="A22" workbookViewId="0">
      <selection activeCell="A49" sqref="A49"/>
    </sheetView>
  </sheetViews>
  <sheetFormatPr baseColWidth="10" defaultRowHeight="15" x14ac:dyDescent="0.25"/>
  <cols>
    <col min="1" max="1" width="80.140625" customWidth="1"/>
    <col min="2" max="2" width="17.140625" customWidth="1"/>
    <col min="3" max="3" width="17.42578125" customWidth="1"/>
    <col min="4" max="4" width="16.5703125" customWidth="1"/>
    <col min="5" max="5" width="22.85546875" customWidth="1"/>
    <col min="6" max="6" width="16.85546875" customWidth="1"/>
    <col min="7" max="7" width="21.140625" customWidth="1"/>
  </cols>
  <sheetData>
    <row r="1" spans="1:7" ht="21" x14ac:dyDescent="0.25">
      <c r="A1" s="164" t="s">
        <v>231</v>
      </c>
      <c r="B1" s="164"/>
      <c r="C1" s="164"/>
      <c r="D1" s="164"/>
      <c r="E1" s="164"/>
      <c r="F1" s="164"/>
      <c r="G1" s="164"/>
    </row>
    <row r="2" spans="1:7" x14ac:dyDescent="0.25">
      <c r="A2" s="150" t="s">
        <v>121</v>
      </c>
      <c r="B2" s="151"/>
      <c r="C2" s="151"/>
      <c r="D2" s="151"/>
      <c r="E2" s="151"/>
      <c r="F2" s="151"/>
      <c r="G2" s="152"/>
    </row>
    <row r="3" spans="1:7" x14ac:dyDescent="0.25">
      <c r="A3" s="153" t="s">
        <v>232</v>
      </c>
      <c r="B3" s="154"/>
      <c r="C3" s="154"/>
      <c r="D3" s="154"/>
      <c r="E3" s="154"/>
      <c r="F3" s="154"/>
      <c r="G3" s="155"/>
    </row>
    <row r="4" spans="1:7" x14ac:dyDescent="0.25">
      <c r="A4" s="153" t="s">
        <v>167</v>
      </c>
      <c r="B4" s="154"/>
      <c r="C4" s="154"/>
      <c r="D4" s="154"/>
      <c r="E4" s="154"/>
      <c r="F4" s="154"/>
      <c r="G4" s="155"/>
    </row>
    <row r="5" spans="1:7" x14ac:dyDescent="0.25">
      <c r="A5" s="156" t="s">
        <v>2</v>
      </c>
      <c r="B5" s="157"/>
      <c r="C5" s="157"/>
      <c r="D5" s="157"/>
      <c r="E5" s="157"/>
      <c r="F5" s="157"/>
      <c r="G5" s="158"/>
    </row>
    <row r="6" spans="1:7" x14ac:dyDescent="0.25">
      <c r="A6" s="161" t="s">
        <v>233</v>
      </c>
      <c r="B6" s="163" t="s">
        <v>234</v>
      </c>
      <c r="C6" s="163"/>
      <c r="D6" s="163"/>
      <c r="E6" s="163"/>
      <c r="F6" s="163"/>
      <c r="G6" s="163" t="s">
        <v>235</v>
      </c>
    </row>
    <row r="7" spans="1:7" ht="30" x14ac:dyDescent="0.25">
      <c r="A7" s="162"/>
      <c r="B7" s="96" t="s">
        <v>236</v>
      </c>
      <c r="C7" s="32" t="s">
        <v>237</v>
      </c>
      <c r="D7" s="96" t="s">
        <v>238</v>
      </c>
      <c r="E7" s="96" t="s">
        <v>193</v>
      </c>
      <c r="F7" s="96" t="s">
        <v>239</v>
      </c>
      <c r="G7" s="163"/>
    </row>
    <row r="8" spans="1:7" x14ac:dyDescent="0.25">
      <c r="A8" s="98" t="s">
        <v>240</v>
      </c>
      <c r="B8" s="102"/>
      <c r="C8" s="102"/>
      <c r="D8" s="102"/>
      <c r="E8" s="102"/>
      <c r="F8" s="102"/>
      <c r="G8" s="102"/>
    </row>
    <row r="9" spans="1:7" x14ac:dyDescent="0.25">
      <c r="A9" s="65" t="s">
        <v>241</v>
      </c>
      <c r="B9" s="94">
        <v>0</v>
      </c>
      <c r="C9" s="94">
        <v>0</v>
      </c>
      <c r="D9" s="103">
        <v>0</v>
      </c>
      <c r="E9" s="94">
        <v>0</v>
      </c>
      <c r="F9" s="94">
        <v>0</v>
      </c>
      <c r="G9" s="103">
        <v>0</v>
      </c>
    </row>
    <row r="10" spans="1:7" x14ac:dyDescent="0.25">
      <c r="A10" s="65" t="s">
        <v>242</v>
      </c>
      <c r="B10" s="94">
        <v>0</v>
      </c>
      <c r="C10" s="94">
        <v>0</v>
      </c>
      <c r="D10" s="103">
        <v>0</v>
      </c>
      <c r="E10" s="94">
        <v>0</v>
      </c>
      <c r="F10" s="94">
        <v>0</v>
      </c>
      <c r="G10" s="103">
        <v>0</v>
      </c>
    </row>
    <row r="11" spans="1:7" x14ac:dyDescent="0.25">
      <c r="A11" s="65" t="s">
        <v>243</v>
      </c>
      <c r="B11" s="94">
        <v>0</v>
      </c>
      <c r="C11" s="94">
        <v>0</v>
      </c>
      <c r="D11" s="103">
        <v>0</v>
      </c>
      <c r="E11" s="94">
        <v>0</v>
      </c>
      <c r="F11" s="94">
        <v>0</v>
      </c>
      <c r="G11" s="103">
        <v>0</v>
      </c>
    </row>
    <row r="12" spans="1:7" x14ac:dyDescent="0.25">
      <c r="A12" s="65" t="s">
        <v>244</v>
      </c>
      <c r="B12" s="94">
        <v>0</v>
      </c>
      <c r="C12" s="94">
        <v>0</v>
      </c>
      <c r="D12" s="103">
        <v>0</v>
      </c>
      <c r="E12" s="94">
        <v>0</v>
      </c>
      <c r="F12" s="94">
        <v>0</v>
      </c>
      <c r="G12" s="103">
        <v>0</v>
      </c>
    </row>
    <row r="13" spans="1:7" x14ac:dyDescent="0.25">
      <c r="A13" s="65" t="s">
        <v>245</v>
      </c>
      <c r="B13" s="94">
        <v>0</v>
      </c>
      <c r="C13" s="94">
        <v>0</v>
      </c>
      <c r="D13" s="103">
        <v>0</v>
      </c>
      <c r="E13" s="94">
        <v>0</v>
      </c>
      <c r="F13" s="94">
        <v>0</v>
      </c>
      <c r="G13" s="103">
        <v>0</v>
      </c>
    </row>
    <row r="14" spans="1:7" x14ac:dyDescent="0.25">
      <c r="A14" s="65" t="s">
        <v>246</v>
      </c>
      <c r="B14" s="94">
        <v>0</v>
      </c>
      <c r="C14" s="94">
        <v>0</v>
      </c>
      <c r="D14" s="103">
        <v>0</v>
      </c>
      <c r="E14" s="94">
        <v>0</v>
      </c>
      <c r="F14" s="94">
        <v>0</v>
      </c>
      <c r="G14" s="103">
        <v>0</v>
      </c>
    </row>
    <row r="15" spans="1:7" x14ac:dyDescent="0.25">
      <c r="A15" s="65" t="s">
        <v>247</v>
      </c>
      <c r="B15" s="94">
        <v>31284671</v>
      </c>
      <c r="C15" s="94">
        <v>1968303.54</v>
      </c>
      <c r="D15" s="103">
        <v>33252974.539999999</v>
      </c>
      <c r="E15" s="94">
        <v>29558502</v>
      </c>
      <c r="F15" s="94">
        <v>29558502</v>
      </c>
      <c r="G15" s="103">
        <v>-1726169</v>
      </c>
    </row>
    <row r="16" spans="1:7" x14ac:dyDescent="0.25">
      <c r="A16" s="95" t="s">
        <v>248</v>
      </c>
      <c r="B16" s="103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</row>
    <row r="17" spans="1:7" x14ac:dyDescent="0.25">
      <c r="A17" s="99" t="s">
        <v>249</v>
      </c>
      <c r="B17" s="94">
        <v>0</v>
      </c>
      <c r="C17" s="94">
        <v>0</v>
      </c>
      <c r="D17" s="103">
        <v>0</v>
      </c>
      <c r="E17" s="94">
        <v>0</v>
      </c>
      <c r="F17" s="94">
        <v>0</v>
      </c>
      <c r="G17" s="103">
        <v>0</v>
      </c>
    </row>
    <row r="18" spans="1:7" x14ac:dyDescent="0.25">
      <c r="A18" s="99" t="s">
        <v>250</v>
      </c>
      <c r="B18" s="94">
        <v>0</v>
      </c>
      <c r="C18" s="94">
        <v>0</v>
      </c>
      <c r="D18" s="103">
        <v>0</v>
      </c>
      <c r="E18" s="94">
        <v>0</v>
      </c>
      <c r="F18" s="94">
        <v>0</v>
      </c>
      <c r="G18" s="103">
        <v>0</v>
      </c>
    </row>
    <row r="19" spans="1:7" x14ac:dyDescent="0.25">
      <c r="A19" s="99" t="s">
        <v>251</v>
      </c>
      <c r="B19" s="94">
        <v>0</v>
      </c>
      <c r="C19" s="94">
        <v>0</v>
      </c>
      <c r="D19" s="103">
        <v>0</v>
      </c>
      <c r="E19" s="94">
        <v>0</v>
      </c>
      <c r="F19" s="94">
        <v>0</v>
      </c>
      <c r="G19" s="103">
        <v>0</v>
      </c>
    </row>
    <row r="20" spans="1:7" x14ac:dyDescent="0.25">
      <c r="A20" s="99" t="s">
        <v>252</v>
      </c>
      <c r="B20" s="103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</row>
    <row r="21" spans="1:7" x14ac:dyDescent="0.25">
      <c r="A21" s="99" t="s">
        <v>253</v>
      </c>
      <c r="B21" s="103">
        <v>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</row>
    <row r="22" spans="1:7" x14ac:dyDescent="0.25">
      <c r="A22" s="99" t="s">
        <v>254</v>
      </c>
      <c r="B22" s="94">
        <v>0</v>
      </c>
      <c r="C22" s="94">
        <v>0</v>
      </c>
      <c r="D22" s="103">
        <v>0</v>
      </c>
      <c r="E22" s="94">
        <v>0</v>
      </c>
      <c r="F22" s="94">
        <v>0</v>
      </c>
      <c r="G22" s="103">
        <v>0</v>
      </c>
    </row>
    <row r="23" spans="1:7" x14ac:dyDescent="0.25">
      <c r="A23" s="99" t="s">
        <v>255</v>
      </c>
      <c r="B23" s="103">
        <v>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</row>
    <row r="24" spans="1:7" x14ac:dyDescent="0.25">
      <c r="A24" s="99" t="s">
        <v>256</v>
      </c>
      <c r="B24" s="103">
        <v>0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</row>
    <row r="25" spans="1:7" x14ac:dyDescent="0.25">
      <c r="A25" s="99" t="s">
        <v>257</v>
      </c>
      <c r="B25" s="94">
        <v>0</v>
      </c>
      <c r="C25" s="94">
        <v>0</v>
      </c>
      <c r="D25" s="103">
        <v>0</v>
      </c>
      <c r="E25" s="94">
        <v>0</v>
      </c>
      <c r="F25" s="94">
        <v>0</v>
      </c>
      <c r="G25" s="103">
        <v>0</v>
      </c>
    </row>
    <row r="26" spans="1:7" x14ac:dyDescent="0.25">
      <c r="A26" s="99" t="s">
        <v>258</v>
      </c>
      <c r="B26" s="94">
        <v>0</v>
      </c>
      <c r="C26" s="94">
        <v>0</v>
      </c>
      <c r="D26" s="103">
        <v>0</v>
      </c>
      <c r="E26" s="94">
        <v>0</v>
      </c>
      <c r="F26" s="94">
        <v>0</v>
      </c>
      <c r="G26" s="103">
        <v>0</v>
      </c>
    </row>
    <row r="27" spans="1:7" x14ac:dyDescent="0.25">
      <c r="A27" s="99" t="s">
        <v>259</v>
      </c>
      <c r="B27" s="94">
        <v>0</v>
      </c>
      <c r="C27" s="94">
        <v>0</v>
      </c>
      <c r="D27" s="103">
        <v>0</v>
      </c>
      <c r="E27" s="94">
        <v>0</v>
      </c>
      <c r="F27" s="94">
        <v>0</v>
      </c>
      <c r="G27" s="103">
        <v>0</v>
      </c>
    </row>
    <row r="28" spans="1:7" x14ac:dyDescent="0.25">
      <c r="A28" s="65" t="s">
        <v>260</v>
      </c>
      <c r="B28" s="103">
        <v>0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</row>
    <row r="29" spans="1:7" x14ac:dyDescent="0.25">
      <c r="A29" s="99" t="s">
        <v>261</v>
      </c>
      <c r="B29" s="94">
        <v>0</v>
      </c>
      <c r="C29" s="94">
        <v>0</v>
      </c>
      <c r="D29" s="103">
        <v>0</v>
      </c>
      <c r="E29" s="94">
        <v>0</v>
      </c>
      <c r="F29" s="94">
        <v>0</v>
      </c>
      <c r="G29" s="103">
        <v>0</v>
      </c>
    </row>
    <row r="30" spans="1:7" x14ac:dyDescent="0.25">
      <c r="A30" s="99" t="s">
        <v>262</v>
      </c>
      <c r="B30" s="94">
        <v>0</v>
      </c>
      <c r="C30" s="94">
        <v>0</v>
      </c>
      <c r="D30" s="103">
        <v>0</v>
      </c>
      <c r="E30" s="94">
        <v>0</v>
      </c>
      <c r="F30" s="94">
        <v>0</v>
      </c>
      <c r="G30" s="103">
        <v>0</v>
      </c>
    </row>
    <row r="31" spans="1:7" x14ac:dyDescent="0.25">
      <c r="A31" s="99" t="s">
        <v>263</v>
      </c>
      <c r="B31" s="94">
        <v>0</v>
      </c>
      <c r="C31" s="94">
        <v>0</v>
      </c>
      <c r="D31" s="103">
        <v>0</v>
      </c>
      <c r="E31" s="94">
        <v>0</v>
      </c>
      <c r="F31" s="94">
        <v>0</v>
      </c>
      <c r="G31" s="103">
        <v>0</v>
      </c>
    </row>
    <row r="32" spans="1:7" x14ac:dyDescent="0.25">
      <c r="A32" s="99" t="s">
        <v>264</v>
      </c>
      <c r="B32" s="103">
        <v>0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</row>
    <row r="33" spans="1:7" x14ac:dyDescent="0.25">
      <c r="A33" s="99" t="s">
        <v>265</v>
      </c>
      <c r="B33" s="94">
        <v>0</v>
      </c>
      <c r="C33" s="94">
        <v>0</v>
      </c>
      <c r="D33" s="103">
        <v>0</v>
      </c>
      <c r="E33" s="94">
        <v>0</v>
      </c>
      <c r="F33" s="94">
        <v>0</v>
      </c>
      <c r="G33" s="103">
        <v>0</v>
      </c>
    </row>
    <row r="34" spans="1:7" x14ac:dyDescent="0.25">
      <c r="A34" s="65" t="s">
        <v>266</v>
      </c>
      <c r="B34" s="94">
        <v>0</v>
      </c>
      <c r="C34" s="94">
        <v>0</v>
      </c>
      <c r="D34" s="103">
        <v>0</v>
      </c>
      <c r="E34" s="94">
        <v>0</v>
      </c>
      <c r="F34" s="94">
        <v>0</v>
      </c>
      <c r="G34" s="103">
        <v>0</v>
      </c>
    </row>
    <row r="35" spans="1:7" x14ac:dyDescent="0.25">
      <c r="A35" s="65" t="s">
        <v>267</v>
      </c>
      <c r="B35" s="103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</row>
    <row r="36" spans="1:7" x14ac:dyDescent="0.25">
      <c r="A36" s="99" t="s">
        <v>268</v>
      </c>
      <c r="B36" s="94">
        <v>0</v>
      </c>
      <c r="C36" s="94">
        <v>0</v>
      </c>
      <c r="D36" s="103">
        <v>0</v>
      </c>
      <c r="E36" s="94">
        <v>0</v>
      </c>
      <c r="F36" s="94">
        <v>0</v>
      </c>
      <c r="G36" s="103">
        <v>0</v>
      </c>
    </row>
    <row r="37" spans="1:7" x14ac:dyDescent="0.25">
      <c r="A37" s="65" t="s">
        <v>269</v>
      </c>
      <c r="B37" s="103">
        <v>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</row>
    <row r="38" spans="1:7" x14ac:dyDescent="0.25">
      <c r="A38" s="99" t="s">
        <v>270</v>
      </c>
      <c r="B38" s="103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</row>
    <row r="39" spans="1:7" x14ac:dyDescent="0.25">
      <c r="A39" s="99" t="s">
        <v>271</v>
      </c>
      <c r="B39" s="103">
        <v>0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</row>
    <row r="40" spans="1:7" x14ac:dyDescent="0.25">
      <c r="A40" s="7"/>
      <c r="B40" s="103"/>
      <c r="C40" s="103"/>
      <c r="D40" s="103"/>
      <c r="E40" s="103"/>
      <c r="F40" s="103"/>
      <c r="G40" s="103"/>
    </row>
    <row r="41" spans="1:7" x14ac:dyDescent="0.25">
      <c r="A41" s="11" t="s">
        <v>272</v>
      </c>
      <c r="B41" s="87">
        <v>31284671</v>
      </c>
      <c r="C41" s="87">
        <v>1968303.54</v>
      </c>
      <c r="D41" s="87">
        <v>33252974.539999999</v>
      </c>
      <c r="E41" s="87">
        <v>29558502</v>
      </c>
      <c r="F41" s="87">
        <v>29558502</v>
      </c>
      <c r="G41" s="87">
        <v>-1726169</v>
      </c>
    </row>
    <row r="42" spans="1:7" x14ac:dyDescent="0.25">
      <c r="A42" s="11" t="s">
        <v>273</v>
      </c>
      <c r="B42" s="104"/>
      <c r="C42" s="104"/>
      <c r="D42" s="104"/>
      <c r="E42" s="104"/>
      <c r="F42" s="104"/>
      <c r="G42" s="87">
        <v>0</v>
      </c>
    </row>
    <row r="43" spans="1:7" x14ac:dyDescent="0.25">
      <c r="A43" s="7"/>
      <c r="B43" s="88"/>
      <c r="C43" s="88"/>
      <c r="D43" s="88"/>
      <c r="E43" s="88"/>
      <c r="F43" s="88"/>
      <c r="G43" s="88"/>
    </row>
    <row r="44" spans="1:7" x14ac:dyDescent="0.25">
      <c r="A44" s="11" t="s">
        <v>274</v>
      </c>
      <c r="B44" s="88"/>
      <c r="C44" s="88"/>
      <c r="D44" s="88"/>
      <c r="E44" s="88"/>
      <c r="F44" s="88"/>
      <c r="G44" s="88"/>
    </row>
    <row r="45" spans="1:7" x14ac:dyDescent="0.25">
      <c r="A45" s="65" t="s">
        <v>275</v>
      </c>
      <c r="B45" s="103">
        <v>0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</row>
    <row r="46" spans="1:7" x14ac:dyDescent="0.25">
      <c r="A46" s="100" t="s">
        <v>276</v>
      </c>
      <c r="B46" s="103">
        <v>0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</row>
    <row r="47" spans="1:7" x14ac:dyDescent="0.25">
      <c r="A47" s="100" t="s">
        <v>277</v>
      </c>
      <c r="B47" s="103">
        <v>0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</row>
    <row r="48" spans="1:7" x14ac:dyDescent="0.25">
      <c r="A48" s="100" t="s">
        <v>278</v>
      </c>
      <c r="B48" s="94">
        <v>0</v>
      </c>
      <c r="C48" s="94">
        <v>0</v>
      </c>
      <c r="D48" s="103">
        <v>0</v>
      </c>
      <c r="E48" s="94">
        <v>0</v>
      </c>
      <c r="F48" s="94">
        <v>0</v>
      </c>
      <c r="G48" s="103">
        <v>0</v>
      </c>
    </row>
    <row r="49" spans="1:7" ht="30" x14ac:dyDescent="0.25">
      <c r="A49" s="100" t="s">
        <v>279</v>
      </c>
      <c r="B49" s="94">
        <v>0</v>
      </c>
      <c r="C49" s="94">
        <v>0</v>
      </c>
      <c r="D49" s="103">
        <v>0</v>
      </c>
      <c r="E49" s="94">
        <v>0</v>
      </c>
      <c r="F49" s="94">
        <v>0</v>
      </c>
      <c r="G49" s="103">
        <v>0</v>
      </c>
    </row>
    <row r="50" spans="1:7" x14ac:dyDescent="0.25">
      <c r="A50" s="100" t="s">
        <v>280</v>
      </c>
      <c r="B50" s="103">
        <v>0</v>
      </c>
      <c r="C50" s="103">
        <v>0</v>
      </c>
      <c r="D50" s="103">
        <v>0</v>
      </c>
      <c r="E50" s="103">
        <v>0</v>
      </c>
      <c r="F50" s="103">
        <v>0</v>
      </c>
      <c r="G50" s="103">
        <v>0</v>
      </c>
    </row>
    <row r="51" spans="1:7" x14ac:dyDescent="0.25">
      <c r="A51" s="100" t="s">
        <v>281</v>
      </c>
      <c r="B51" s="103">
        <v>0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</row>
    <row r="52" spans="1:7" ht="30" x14ac:dyDescent="0.25">
      <c r="A52" s="97" t="s">
        <v>282</v>
      </c>
      <c r="B52" s="103">
        <v>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</row>
    <row r="53" spans="1:7" x14ac:dyDescent="0.25">
      <c r="A53" s="99" t="s">
        <v>283</v>
      </c>
      <c r="B53" s="103">
        <v>0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</row>
    <row r="54" spans="1:7" x14ac:dyDescent="0.25">
      <c r="A54" s="65" t="s">
        <v>284</v>
      </c>
      <c r="B54" s="103">
        <v>0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</row>
    <row r="55" spans="1:7" x14ac:dyDescent="0.25">
      <c r="A55" s="97" t="s">
        <v>285</v>
      </c>
      <c r="B55" s="103">
        <v>0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</row>
    <row r="56" spans="1:7" x14ac:dyDescent="0.25">
      <c r="A56" s="100" t="s">
        <v>286</v>
      </c>
      <c r="B56" s="103">
        <v>0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</row>
    <row r="57" spans="1:7" x14ac:dyDescent="0.25">
      <c r="A57" s="100" t="s">
        <v>287</v>
      </c>
      <c r="B57" s="103">
        <v>0</v>
      </c>
      <c r="C57" s="103">
        <v>0</v>
      </c>
      <c r="D57" s="103">
        <v>0</v>
      </c>
      <c r="E57" s="103">
        <v>0</v>
      </c>
      <c r="F57" s="103">
        <v>0</v>
      </c>
      <c r="G57" s="103">
        <v>0</v>
      </c>
    </row>
    <row r="58" spans="1:7" x14ac:dyDescent="0.25">
      <c r="A58" s="97" t="s">
        <v>288</v>
      </c>
      <c r="B58" s="94">
        <v>0</v>
      </c>
      <c r="C58" s="94">
        <v>0</v>
      </c>
      <c r="D58" s="103">
        <v>0</v>
      </c>
      <c r="E58" s="94">
        <v>0</v>
      </c>
      <c r="F58" s="94">
        <v>0</v>
      </c>
      <c r="G58" s="103">
        <v>0</v>
      </c>
    </row>
    <row r="59" spans="1:7" x14ac:dyDescent="0.25">
      <c r="A59" s="65" t="s">
        <v>289</v>
      </c>
      <c r="B59" s="103">
        <v>0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</row>
    <row r="60" spans="1:7" ht="30" x14ac:dyDescent="0.25">
      <c r="A60" s="100" t="s">
        <v>290</v>
      </c>
      <c r="B60" s="94">
        <v>0</v>
      </c>
      <c r="C60" s="94">
        <v>0</v>
      </c>
      <c r="D60" s="103">
        <v>0</v>
      </c>
      <c r="E60" s="94">
        <v>0</v>
      </c>
      <c r="F60" s="94">
        <v>0</v>
      </c>
      <c r="G60" s="103">
        <v>0</v>
      </c>
    </row>
    <row r="61" spans="1:7" x14ac:dyDescent="0.25">
      <c r="A61" s="100" t="s">
        <v>291</v>
      </c>
      <c r="B61" s="94">
        <v>0</v>
      </c>
      <c r="C61" s="94">
        <v>0</v>
      </c>
      <c r="D61" s="103">
        <v>0</v>
      </c>
      <c r="E61" s="94">
        <v>0</v>
      </c>
      <c r="F61" s="94">
        <v>0</v>
      </c>
      <c r="G61" s="103">
        <v>0</v>
      </c>
    </row>
    <row r="62" spans="1:7" x14ac:dyDescent="0.25">
      <c r="A62" s="65" t="s">
        <v>292</v>
      </c>
      <c r="B62" s="94">
        <v>0</v>
      </c>
      <c r="C62" s="94">
        <v>0</v>
      </c>
      <c r="D62" s="103">
        <v>0</v>
      </c>
      <c r="E62" s="94">
        <v>0</v>
      </c>
      <c r="F62" s="94">
        <v>0</v>
      </c>
      <c r="G62" s="103">
        <v>0</v>
      </c>
    </row>
    <row r="63" spans="1:7" x14ac:dyDescent="0.25">
      <c r="A63" s="65" t="s">
        <v>293</v>
      </c>
      <c r="B63" s="94">
        <v>0</v>
      </c>
      <c r="C63" s="94">
        <v>0</v>
      </c>
      <c r="D63" s="103">
        <v>0</v>
      </c>
      <c r="E63" s="94">
        <v>0</v>
      </c>
      <c r="F63" s="94">
        <v>0</v>
      </c>
      <c r="G63" s="103">
        <v>0</v>
      </c>
    </row>
    <row r="64" spans="1:7" x14ac:dyDescent="0.25">
      <c r="A64" s="7"/>
      <c r="B64" s="88"/>
      <c r="C64" s="88"/>
      <c r="D64" s="88"/>
      <c r="E64" s="88"/>
      <c r="F64" s="88"/>
      <c r="G64" s="88"/>
    </row>
    <row r="65" spans="1:7" x14ac:dyDescent="0.25">
      <c r="A65" s="11" t="s">
        <v>294</v>
      </c>
      <c r="B65" s="87">
        <v>0</v>
      </c>
      <c r="C65" s="87">
        <v>0</v>
      </c>
      <c r="D65" s="87">
        <v>0</v>
      </c>
      <c r="E65" s="87">
        <v>0</v>
      </c>
      <c r="F65" s="87">
        <v>0</v>
      </c>
      <c r="G65" s="87">
        <v>0</v>
      </c>
    </row>
    <row r="66" spans="1:7" x14ac:dyDescent="0.25">
      <c r="A66" s="7"/>
      <c r="B66" s="88"/>
      <c r="C66" s="88"/>
      <c r="D66" s="88"/>
      <c r="E66" s="88"/>
      <c r="F66" s="88"/>
      <c r="G66" s="88"/>
    </row>
    <row r="67" spans="1:7" x14ac:dyDescent="0.25">
      <c r="A67" s="11" t="s">
        <v>295</v>
      </c>
      <c r="B67" s="87">
        <v>0</v>
      </c>
      <c r="C67" s="87">
        <v>0</v>
      </c>
      <c r="D67" s="87">
        <v>0</v>
      </c>
      <c r="E67" s="87">
        <v>0</v>
      </c>
      <c r="F67" s="87">
        <v>0</v>
      </c>
      <c r="G67" s="87">
        <v>0</v>
      </c>
    </row>
    <row r="68" spans="1:7" x14ac:dyDescent="0.25">
      <c r="A68" s="65" t="s">
        <v>296</v>
      </c>
      <c r="B68" s="94">
        <v>0</v>
      </c>
      <c r="C68" s="94">
        <v>0</v>
      </c>
      <c r="D68" s="103">
        <v>0</v>
      </c>
      <c r="E68" s="94">
        <v>0</v>
      </c>
      <c r="F68" s="94">
        <v>0</v>
      </c>
      <c r="G68" s="103">
        <v>0</v>
      </c>
    </row>
    <row r="69" spans="1:7" x14ac:dyDescent="0.25">
      <c r="A69" s="7"/>
      <c r="B69" s="88"/>
      <c r="C69" s="88"/>
      <c r="D69" s="88"/>
      <c r="E69" s="88"/>
      <c r="F69" s="88"/>
      <c r="G69" s="88"/>
    </row>
    <row r="70" spans="1:7" x14ac:dyDescent="0.25">
      <c r="A70" s="11" t="s">
        <v>297</v>
      </c>
      <c r="B70" s="87">
        <v>31284671</v>
      </c>
      <c r="C70" s="87">
        <v>1968303.54</v>
      </c>
      <c r="D70" s="87">
        <v>33252974.539999999</v>
      </c>
      <c r="E70" s="87">
        <v>29558502</v>
      </c>
      <c r="F70" s="87">
        <v>29558502</v>
      </c>
      <c r="G70" s="87">
        <v>-1726169</v>
      </c>
    </row>
    <row r="71" spans="1:7" x14ac:dyDescent="0.25">
      <c r="A71" s="7"/>
      <c r="B71" s="88"/>
      <c r="C71" s="88"/>
      <c r="D71" s="88"/>
      <c r="E71" s="88"/>
      <c r="F71" s="88"/>
      <c r="G71" s="88"/>
    </row>
    <row r="72" spans="1:7" x14ac:dyDescent="0.25">
      <c r="A72" s="11" t="s">
        <v>298</v>
      </c>
      <c r="B72" s="88"/>
      <c r="C72" s="88"/>
      <c r="D72" s="88"/>
      <c r="E72" s="88"/>
      <c r="F72" s="88"/>
      <c r="G72" s="88"/>
    </row>
    <row r="73" spans="1:7" ht="30" x14ac:dyDescent="0.25">
      <c r="A73" s="101" t="s">
        <v>299</v>
      </c>
      <c r="B73" s="94">
        <v>0</v>
      </c>
      <c r="C73" s="94">
        <v>0</v>
      </c>
      <c r="D73" s="103">
        <v>0</v>
      </c>
      <c r="E73" s="94">
        <v>0</v>
      </c>
      <c r="F73" s="94">
        <v>0</v>
      </c>
      <c r="G73" s="103">
        <v>0</v>
      </c>
    </row>
    <row r="74" spans="1:7" ht="30" x14ac:dyDescent="0.25">
      <c r="A74" s="101" t="s">
        <v>300</v>
      </c>
      <c r="B74" s="94">
        <v>0</v>
      </c>
      <c r="C74" s="94">
        <v>0</v>
      </c>
      <c r="D74" s="103">
        <v>0</v>
      </c>
      <c r="E74" s="94">
        <v>0</v>
      </c>
      <c r="F74" s="94">
        <v>0</v>
      </c>
      <c r="G74" s="103">
        <v>0</v>
      </c>
    </row>
    <row r="75" spans="1:7" x14ac:dyDescent="0.25">
      <c r="A75" s="68" t="s">
        <v>301</v>
      </c>
      <c r="B75" s="87">
        <v>0</v>
      </c>
      <c r="C75" s="87">
        <v>0</v>
      </c>
      <c r="D75" s="87">
        <v>0</v>
      </c>
      <c r="E75" s="87">
        <v>0</v>
      </c>
      <c r="F75" s="87">
        <v>0</v>
      </c>
      <c r="G75" s="87">
        <v>0</v>
      </c>
    </row>
    <row r="76" spans="1:7" x14ac:dyDescent="0.25">
      <c r="A76" s="52"/>
      <c r="B76" s="105"/>
      <c r="C76" s="105"/>
      <c r="D76" s="105"/>
      <c r="E76" s="105"/>
      <c r="F76" s="105"/>
      <c r="G76" s="105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4E955-458F-41BF-9E38-6DD5F340D284}">
  <dimension ref="A1:G34"/>
  <sheetViews>
    <sheetView workbookViewId="0">
      <selection activeCell="M15" sqref="M15"/>
    </sheetView>
  </sheetViews>
  <sheetFormatPr baseColWidth="10" defaultRowHeight="15" x14ac:dyDescent="0.25"/>
  <cols>
    <col min="1" max="1" width="60" customWidth="1"/>
    <col min="2" max="2" width="23" customWidth="1"/>
    <col min="3" max="3" width="18.140625" customWidth="1"/>
    <col min="4" max="4" width="20.7109375" customWidth="1"/>
    <col min="5" max="6" width="16.28515625" customWidth="1"/>
    <col min="7" max="7" width="22.28515625" customWidth="1"/>
  </cols>
  <sheetData>
    <row r="1" spans="1:7" ht="21" x14ac:dyDescent="0.25">
      <c r="A1" s="167" t="s">
        <v>302</v>
      </c>
      <c r="B1" s="164"/>
      <c r="C1" s="164"/>
      <c r="D1" s="164"/>
      <c r="E1" s="164"/>
      <c r="F1" s="164"/>
      <c r="G1" s="164"/>
    </row>
    <row r="2" spans="1:7" x14ac:dyDescent="0.25">
      <c r="A2" s="150" t="s">
        <v>121</v>
      </c>
      <c r="B2" s="151"/>
      <c r="C2" s="151"/>
      <c r="D2" s="151"/>
      <c r="E2" s="151"/>
      <c r="F2" s="151"/>
      <c r="G2" s="152"/>
    </row>
    <row r="3" spans="1:7" x14ac:dyDescent="0.25">
      <c r="A3" s="153" t="s">
        <v>303</v>
      </c>
      <c r="B3" s="154"/>
      <c r="C3" s="154"/>
      <c r="D3" s="154"/>
      <c r="E3" s="154"/>
      <c r="F3" s="154"/>
      <c r="G3" s="155"/>
    </row>
    <row r="4" spans="1:7" x14ac:dyDescent="0.25">
      <c r="A4" s="153" t="s">
        <v>304</v>
      </c>
      <c r="B4" s="154"/>
      <c r="C4" s="154"/>
      <c r="D4" s="154"/>
      <c r="E4" s="154"/>
      <c r="F4" s="154"/>
      <c r="G4" s="155"/>
    </row>
    <row r="5" spans="1:7" x14ac:dyDescent="0.25">
      <c r="A5" s="153" t="s">
        <v>167</v>
      </c>
      <c r="B5" s="154"/>
      <c r="C5" s="154"/>
      <c r="D5" s="154"/>
      <c r="E5" s="154"/>
      <c r="F5" s="154"/>
      <c r="G5" s="155"/>
    </row>
    <row r="6" spans="1:7" x14ac:dyDescent="0.25">
      <c r="A6" s="156" t="s">
        <v>2</v>
      </c>
      <c r="B6" s="157"/>
      <c r="C6" s="157"/>
      <c r="D6" s="157"/>
      <c r="E6" s="157"/>
      <c r="F6" s="157"/>
      <c r="G6" s="158"/>
    </row>
    <row r="7" spans="1:7" x14ac:dyDescent="0.25">
      <c r="A7" s="161" t="s">
        <v>305</v>
      </c>
      <c r="B7" s="165" t="s">
        <v>306</v>
      </c>
      <c r="C7" s="165"/>
      <c r="D7" s="165"/>
      <c r="E7" s="165"/>
      <c r="F7" s="165"/>
      <c r="G7" s="165" t="s">
        <v>307</v>
      </c>
    </row>
    <row r="8" spans="1:7" ht="30" x14ac:dyDescent="0.25">
      <c r="A8" s="162"/>
      <c r="B8" s="32" t="s">
        <v>308</v>
      </c>
      <c r="C8" s="106" t="s">
        <v>309</v>
      </c>
      <c r="D8" s="106" t="s">
        <v>238</v>
      </c>
      <c r="E8" s="106" t="s">
        <v>193</v>
      </c>
      <c r="F8" s="106" t="s">
        <v>210</v>
      </c>
      <c r="G8" s="166"/>
    </row>
    <row r="9" spans="1:7" x14ac:dyDescent="0.25">
      <c r="A9" s="98" t="s">
        <v>310</v>
      </c>
      <c r="B9" s="110">
        <v>15696260.119999999</v>
      </c>
      <c r="C9" s="110">
        <v>-1448806.8</v>
      </c>
      <c r="D9" s="110">
        <v>14247453.319999998</v>
      </c>
      <c r="E9" s="110">
        <v>12653998.51</v>
      </c>
      <c r="F9" s="110">
        <v>12458836.67</v>
      </c>
      <c r="G9" s="110">
        <v>1593454.8099999987</v>
      </c>
    </row>
    <row r="10" spans="1:7" x14ac:dyDescent="0.25">
      <c r="A10" s="65" t="s">
        <v>311</v>
      </c>
      <c r="B10" s="113">
        <v>15696260.119999999</v>
      </c>
      <c r="C10" s="113">
        <v>-1448806.8</v>
      </c>
      <c r="D10" s="111">
        <v>14247453.319999998</v>
      </c>
      <c r="E10" s="113">
        <v>12653998.51</v>
      </c>
      <c r="F10" s="113">
        <v>12458836.67</v>
      </c>
      <c r="G10" s="111">
        <v>1593454.8099999987</v>
      </c>
    </row>
    <row r="11" spans="1:7" x14ac:dyDescent="0.25">
      <c r="A11" s="65" t="s">
        <v>312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</row>
    <row r="12" spans="1:7" x14ac:dyDescent="0.25">
      <c r="A12" s="65" t="s">
        <v>313</v>
      </c>
      <c r="B12" s="111">
        <v>0</v>
      </c>
      <c r="C12" s="111">
        <v>0</v>
      </c>
      <c r="D12" s="111">
        <v>0</v>
      </c>
      <c r="E12" s="111">
        <v>0</v>
      </c>
      <c r="F12" s="111">
        <v>0</v>
      </c>
      <c r="G12" s="111">
        <v>0</v>
      </c>
    </row>
    <row r="13" spans="1:7" x14ac:dyDescent="0.25">
      <c r="A13" s="99" t="s">
        <v>314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</row>
    <row r="14" spans="1:7" x14ac:dyDescent="0.25">
      <c r="A14" s="99" t="s">
        <v>315</v>
      </c>
      <c r="B14" s="111">
        <v>0</v>
      </c>
      <c r="C14" s="111">
        <v>0</v>
      </c>
      <c r="D14" s="111">
        <v>0</v>
      </c>
      <c r="E14" s="111">
        <v>0</v>
      </c>
      <c r="F14" s="111">
        <v>0</v>
      </c>
      <c r="G14" s="111">
        <v>0</v>
      </c>
    </row>
    <row r="15" spans="1:7" x14ac:dyDescent="0.25">
      <c r="A15" s="65" t="s">
        <v>316</v>
      </c>
      <c r="B15" s="111">
        <v>0</v>
      </c>
      <c r="C15" s="111">
        <v>0</v>
      </c>
      <c r="D15" s="111">
        <v>0</v>
      </c>
      <c r="E15" s="111">
        <v>0</v>
      </c>
      <c r="F15" s="111">
        <v>0</v>
      </c>
      <c r="G15" s="111">
        <v>0</v>
      </c>
    </row>
    <row r="16" spans="1:7" ht="30" x14ac:dyDescent="0.25">
      <c r="A16" s="107" t="s">
        <v>317</v>
      </c>
      <c r="B16" s="111">
        <v>0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</row>
    <row r="17" spans="1:7" x14ac:dyDescent="0.25">
      <c r="A17" s="99" t="s">
        <v>318</v>
      </c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11">
        <v>0</v>
      </c>
    </row>
    <row r="18" spans="1:7" x14ac:dyDescent="0.25">
      <c r="A18" s="99" t="s">
        <v>319</v>
      </c>
      <c r="B18" s="111">
        <v>0</v>
      </c>
      <c r="C18" s="111">
        <v>0</v>
      </c>
      <c r="D18" s="111">
        <v>0</v>
      </c>
      <c r="E18" s="111">
        <v>0</v>
      </c>
      <c r="F18" s="111">
        <v>0</v>
      </c>
      <c r="G18" s="111">
        <v>0</v>
      </c>
    </row>
    <row r="19" spans="1:7" x14ac:dyDescent="0.25">
      <c r="A19" s="65" t="s">
        <v>320</v>
      </c>
      <c r="B19" s="111">
        <v>0</v>
      </c>
      <c r="C19" s="111">
        <v>0</v>
      </c>
      <c r="D19" s="111">
        <v>0</v>
      </c>
      <c r="E19" s="111">
        <v>0</v>
      </c>
      <c r="F19" s="111">
        <v>0</v>
      </c>
      <c r="G19" s="111">
        <v>0</v>
      </c>
    </row>
    <row r="20" spans="1:7" x14ac:dyDescent="0.25">
      <c r="A20" s="7"/>
      <c r="B20" s="112"/>
      <c r="C20" s="112"/>
      <c r="D20" s="112"/>
      <c r="E20" s="112"/>
      <c r="F20" s="112"/>
      <c r="G20" s="112"/>
    </row>
    <row r="21" spans="1:7" x14ac:dyDescent="0.25">
      <c r="A21" s="108" t="s">
        <v>321</v>
      </c>
      <c r="B21" s="110">
        <v>0</v>
      </c>
      <c r="C21" s="110">
        <v>0</v>
      </c>
      <c r="D21" s="110">
        <v>0</v>
      </c>
      <c r="E21" s="110">
        <v>0</v>
      </c>
      <c r="F21" s="110">
        <v>0</v>
      </c>
      <c r="G21" s="110">
        <v>0</v>
      </c>
    </row>
    <row r="22" spans="1:7" x14ac:dyDescent="0.25">
      <c r="A22" s="65" t="s">
        <v>311</v>
      </c>
      <c r="B22" s="113">
        <v>0</v>
      </c>
      <c r="C22" s="113">
        <v>0</v>
      </c>
      <c r="D22" s="111">
        <v>0</v>
      </c>
      <c r="E22" s="113">
        <v>0</v>
      </c>
      <c r="F22" s="113">
        <v>0</v>
      </c>
      <c r="G22" s="111">
        <v>0</v>
      </c>
    </row>
    <row r="23" spans="1:7" x14ac:dyDescent="0.25">
      <c r="A23" s="65" t="s">
        <v>312</v>
      </c>
      <c r="B23" s="111">
        <v>0</v>
      </c>
      <c r="C23" s="111">
        <v>0</v>
      </c>
      <c r="D23" s="111">
        <v>0</v>
      </c>
      <c r="E23" s="111">
        <v>0</v>
      </c>
      <c r="F23" s="111">
        <v>0</v>
      </c>
      <c r="G23" s="111">
        <v>0</v>
      </c>
    </row>
    <row r="24" spans="1:7" x14ac:dyDescent="0.25">
      <c r="A24" s="65" t="s">
        <v>313</v>
      </c>
      <c r="B24" s="111">
        <v>0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</row>
    <row r="25" spans="1:7" x14ac:dyDescent="0.25">
      <c r="A25" s="99" t="s">
        <v>314</v>
      </c>
      <c r="B25" s="111">
        <v>0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</row>
    <row r="26" spans="1:7" x14ac:dyDescent="0.25">
      <c r="A26" s="99" t="s">
        <v>315</v>
      </c>
      <c r="B26" s="111">
        <v>0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</row>
    <row r="27" spans="1:7" x14ac:dyDescent="0.25">
      <c r="A27" s="65" t="s">
        <v>316</v>
      </c>
      <c r="B27" s="111">
        <v>0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</row>
    <row r="28" spans="1:7" ht="30" x14ac:dyDescent="0.25">
      <c r="A28" s="107" t="s">
        <v>317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</row>
    <row r="29" spans="1:7" x14ac:dyDescent="0.25">
      <c r="A29" s="99" t="s">
        <v>318</v>
      </c>
      <c r="B29" s="111">
        <v>0</v>
      </c>
      <c r="C29" s="111">
        <v>0</v>
      </c>
      <c r="D29" s="111">
        <v>0</v>
      </c>
      <c r="E29" s="111">
        <v>0</v>
      </c>
      <c r="F29" s="111">
        <v>0</v>
      </c>
      <c r="G29" s="111">
        <v>0</v>
      </c>
    </row>
    <row r="30" spans="1:7" x14ac:dyDescent="0.25">
      <c r="A30" s="99" t="s">
        <v>319</v>
      </c>
      <c r="B30" s="111">
        <v>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</row>
    <row r="31" spans="1:7" x14ac:dyDescent="0.25">
      <c r="A31" s="65" t="s">
        <v>320</v>
      </c>
      <c r="B31" s="111">
        <v>0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</row>
    <row r="32" spans="1:7" x14ac:dyDescent="0.25">
      <c r="A32" s="7"/>
      <c r="B32" s="112"/>
      <c r="C32" s="112"/>
      <c r="D32" s="112"/>
      <c r="E32" s="112"/>
      <c r="F32" s="112"/>
      <c r="G32" s="112"/>
    </row>
    <row r="33" spans="1:7" x14ac:dyDescent="0.25">
      <c r="A33" s="11" t="s">
        <v>322</v>
      </c>
      <c r="B33" s="110">
        <v>15696260.119999999</v>
      </c>
      <c r="C33" s="110">
        <v>-1448806.8</v>
      </c>
      <c r="D33" s="110">
        <v>14247453.319999998</v>
      </c>
      <c r="E33" s="110">
        <v>12653998.51</v>
      </c>
      <c r="F33" s="110">
        <v>12458836.67</v>
      </c>
      <c r="G33" s="110">
        <v>1593454.8099999987</v>
      </c>
    </row>
    <row r="34" spans="1:7" x14ac:dyDescent="0.25">
      <c r="A34" s="52"/>
      <c r="B34" s="109"/>
      <c r="C34" s="109"/>
      <c r="D34" s="109"/>
      <c r="E34" s="109"/>
      <c r="F34" s="109"/>
      <c r="G34" s="10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127E-DD2F-422F-8C7E-1A339BA7F02C}">
  <dimension ref="A1:G31"/>
  <sheetViews>
    <sheetView workbookViewId="0">
      <selection activeCell="I12" sqref="I12"/>
    </sheetView>
  </sheetViews>
  <sheetFormatPr baseColWidth="10" defaultRowHeight="15" x14ac:dyDescent="0.25"/>
  <cols>
    <col min="1" max="1" width="72.5703125" customWidth="1"/>
    <col min="2" max="2" width="22.42578125" customWidth="1"/>
    <col min="3" max="3" width="20.85546875" customWidth="1"/>
    <col min="4" max="4" width="19.5703125" customWidth="1"/>
    <col min="5" max="5" width="18.42578125" customWidth="1"/>
    <col min="6" max="6" width="17.85546875" customWidth="1"/>
    <col min="7" max="7" width="20.140625" customWidth="1"/>
  </cols>
  <sheetData>
    <row r="1" spans="1:7" ht="21" x14ac:dyDescent="0.25">
      <c r="A1" s="167" t="s">
        <v>323</v>
      </c>
      <c r="B1" s="167"/>
      <c r="C1" s="167"/>
      <c r="D1" s="167"/>
      <c r="E1" s="167"/>
      <c r="F1" s="167"/>
      <c r="G1" s="167"/>
    </row>
    <row r="2" spans="1:7" x14ac:dyDescent="0.25">
      <c r="A2" s="150" t="s">
        <v>121</v>
      </c>
      <c r="B2" s="151"/>
      <c r="C2" s="151"/>
      <c r="D2" s="151"/>
      <c r="E2" s="151"/>
      <c r="F2" s="151"/>
      <c r="G2" s="152"/>
    </row>
    <row r="3" spans="1:7" x14ac:dyDescent="0.25">
      <c r="A3" s="153" t="s">
        <v>303</v>
      </c>
      <c r="B3" s="154"/>
      <c r="C3" s="154"/>
      <c r="D3" s="154"/>
      <c r="E3" s="154"/>
      <c r="F3" s="154"/>
      <c r="G3" s="155"/>
    </row>
    <row r="4" spans="1:7" x14ac:dyDescent="0.25">
      <c r="A4" s="153" t="s">
        <v>324</v>
      </c>
      <c r="B4" s="154"/>
      <c r="C4" s="154"/>
      <c r="D4" s="154"/>
      <c r="E4" s="154"/>
      <c r="F4" s="154"/>
      <c r="G4" s="155"/>
    </row>
    <row r="5" spans="1:7" x14ac:dyDescent="0.25">
      <c r="A5" s="153" t="s">
        <v>167</v>
      </c>
      <c r="B5" s="154"/>
      <c r="C5" s="154"/>
      <c r="D5" s="154"/>
      <c r="E5" s="154"/>
      <c r="F5" s="154"/>
      <c r="G5" s="155"/>
    </row>
    <row r="6" spans="1:7" x14ac:dyDescent="0.25">
      <c r="A6" s="156" t="s">
        <v>2</v>
      </c>
      <c r="B6" s="157"/>
      <c r="C6" s="157"/>
      <c r="D6" s="157"/>
      <c r="E6" s="157"/>
      <c r="F6" s="157"/>
      <c r="G6" s="158"/>
    </row>
    <row r="7" spans="1:7" x14ac:dyDescent="0.25">
      <c r="A7" s="161" t="s">
        <v>4</v>
      </c>
      <c r="B7" s="168" t="s">
        <v>306</v>
      </c>
      <c r="C7" s="168"/>
      <c r="D7" s="168"/>
      <c r="E7" s="168"/>
      <c r="F7" s="168"/>
      <c r="G7" s="169" t="s">
        <v>307</v>
      </c>
    </row>
    <row r="8" spans="1:7" ht="30" x14ac:dyDescent="0.25">
      <c r="A8" s="162"/>
      <c r="B8" s="115" t="s">
        <v>308</v>
      </c>
      <c r="C8" s="114" t="s">
        <v>237</v>
      </c>
      <c r="D8" s="115" t="s">
        <v>238</v>
      </c>
      <c r="E8" s="115" t="s">
        <v>193</v>
      </c>
      <c r="F8" s="115" t="s">
        <v>210</v>
      </c>
      <c r="G8" s="170"/>
    </row>
    <row r="9" spans="1:7" x14ac:dyDescent="0.25">
      <c r="A9" s="98" t="s">
        <v>325</v>
      </c>
      <c r="B9" s="118">
        <v>31284671</v>
      </c>
      <c r="C9" s="118">
        <v>1968303.5399999998</v>
      </c>
      <c r="D9" s="118">
        <v>33252974.539999999</v>
      </c>
      <c r="E9" s="118">
        <v>30952937.219999999</v>
      </c>
      <c r="F9" s="118">
        <v>30583505.239999995</v>
      </c>
      <c r="G9" s="118">
        <v>2300037.3199999975</v>
      </c>
    </row>
    <row r="10" spans="1:7" x14ac:dyDescent="0.25">
      <c r="A10" s="116" t="s">
        <v>326</v>
      </c>
      <c r="B10" s="119">
        <v>2236988.5099999998</v>
      </c>
      <c r="C10" s="119">
        <v>379898.44</v>
      </c>
      <c r="D10" s="61">
        <v>2616886.9499999997</v>
      </c>
      <c r="E10" s="119">
        <v>2557545.63</v>
      </c>
      <c r="F10" s="119">
        <v>2547023.9</v>
      </c>
      <c r="G10" s="61">
        <v>59341.319999999832</v>
      </c>
    </row>
    <row r="11" spans="1:7" x14ac:dyDescent="0.25">
      <c r="A11" s="116" t="s">
        <v>327</v>
      </c>
      <c r="B11" s="119">
        <v>4294263.49</v>
      </c>
      <c r="C11" s="119">
        <v>605989.52</v>
      </c>
      <c r="D11" s="61">
        <v>4900253.01</v>
      </c>
      <c r="E11" s="119">
        <v>4727446.8099999996</v>
      </c>
      <c r="F11" s="119">
        <v>4651753.8899999997</v>
      </c>
      <c r="G11" s="61">
        <v>172806.20000000019</v>
      </c>
    </row>
    <row r="12" spans="1:7" x14ac:dyDescent="0.25">
      <c r="A12" s="116" t="s">
        <v>328</v>
      </c>
      <c r="B12" s="119">
        <v>461139.68</v>
      </c>
      <c r="C12" s="119">
        <v>-61166.74</v>
      </c>
      <c r="D12" s="61">
        <v>399972.94</v>
      </c>
      <c r="E12" s="119">
        <v>387510.61</v>
      </c>
      <c r="F12" s="119">
        <v>380685.7</v>
      </c>
      <c r="G12" s="61">
        <v>12462.330000000016</v>
      </c>
    </row>
    <row r="13" spans="1:7" x14ac:dyDescent="0.25">
      <c r="A13" s="116" t="s">
        <v>329</v>
      </c>
      <c r="B13" s="119">
        <v>3182721.65</v>
      </c>
      <c r="C13" s="119">
        <v>-158392.12</v>
      </c>
      <c r="D13" s="61">
        <v>3024329.53</v>
      </c>
      <c r="E13" s="119">
        <v>3009014.21</v>
      </c>
      <c r="F13" s="119">
        <v>2924533.13</v>
      </c>
      <c r="G13" s="61">
        <v>15315.319999999832</v>
      </c>
    </row>
    <row r="14" spans="1:7" x14ac:dyDescent="0.25">
      <c r="A14" s="116" t="s">
        <v>330</v>
      </c>
      <c r="B14" s="119">
        <v>568902.67000000004</v>
      </c>
      <c r="C14" s="119">
        <v>-558902.67000000004</v>
      </c>
      <c r="D14" s="61">
        <v>10000</v>
      </c>
      <c r="E14" s="119">
        <v>9969.08</v>
      </c>
      <c r="F14" s="119">
        <v>9969.08</v>
      </c>
      <c r="G14" s="61">
        <v>30.920000000000073</v>
      </c>
    </row>
    <row r="15" spans="1:7" x14ac:dyDescent="0.25">
      <c r="A15" s="116" t="s">
        <v>331</v>
      </c>
      <c r="B15" s="119">
        <v>10733039.119999999</v>
      </c>
      <c r="C15" s="119">
        <v>2163235.71</v>
      </c>
      <c r="D15" s="61">
        <v>12896274.829999998</v>
      </c>
      <c r="E15" s="119">
        <v>12453761.73</v>
      </c>
      <c r="F15" s="119">
        <v>12418885.77</v>
      </c>
      <c r="G15" s="61">
        <v>442513.09999999776</v>
      </c>
    </row>
    <row r="16" spans="1:7" x14ac:dyDescent="0.25">
      <c r="A16" s="116" t="s">
        <v>332</v>
      </c>
      <c r="B16" s="119">
        <v>4388999.28</v>
      </c>
      <c r="C16" s="119">
        <v>-226628.92</v>
      </c>
      <c r="D16" s="61">
        <v>4162370.3600000003</v>
      </c>
      <c r="E16" s="119">
        <v>3562835.08</v>
      </c>
      <c r="F16" s="119">
        <v>3536041.08</v>
      </c>
      <c r="G16" s="61">
        <v>599535.28000000026</v>
      </c>
    </row>
    <row r="17" spans="1:7" x14ac:dyDescent="0.25">
      <c r="A17" s="116" t="s">
        <v>333</v>
      </c>
      <c r="B17" s="119">
        <v>4150156.48</v>
      </c>
      <c r="C17" s="119">
        <v>-286782.43</v>
      </c>
      <c r="D17" s="61">
        <v>3863374.05</v>
      </c>
      <c r="E17" s="119">
        <v>3024005.97</v>
      </c>
      <c r="F17" s="119">
        <v>2922146.56</v>
      </c>
      <c r="G17" s="61">
        <v>839368.07999999961</v>
      </c>
    </row>
    <row r="18" spans="1:7" x14ac:dyDescent="0.25">
      <c r="A18" s="116" t="s">
        <v>334</v>
      </c>
      <c r="B18" s="119">
        <v>1268460.1200000001</v>
      </c>
      <c r="C18" s="119">
        <v>111052.75</v>
      </c>
      <c r="D18" s="61">
        <v>1379512.87</v>
      </c>
      <c r="E18" s="119">
        <v>1220848.1000000001</v>
      </c>
      <c r="F18" s="119">
        <v>1192466.1299999999</v>
      </c>
      <c r="G18" s="61">
        <v>158664.77000000002</v>
      </c>
    </row>
    <row r="19" spans="1:7" x14ac:dyDescent="0.25">
      <c r="A19" s="35" t="s">
        <v>149</v>
      </c>
      <c r="B19" s="63"/>
      <c r="C19" s="63"/>
      <c r="D19" s="63"/>
      <c r="E19" s="63"/>
      <c r="F19" s="63"/>
      <c r="G19" s="63"/>
    </row>
    <row r="20" spans="1:7" x14ac:dyDescent="0.25">
      <c r="A20" s="11" t="s">
        <v>335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116" t="s">
        <v>336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x14ac:dyDescent="0.25">
      <c r="A22" s="116" t="s">
        <v>337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116" t="s">
        <v>338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116" t="s">
        <v>339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116" t="s">
        <v>340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116" t="s">
        <v>341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116" t="s">
        <v>342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116" t="s">
        <v>343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x14ac:dyDescent="0.25">
      <c r="A29" s="35" t="s">
        <v>149</v>
      </c>
      <c r="B29" s="63"/>
      <c r="C29" s="63"/>
      <c r="D29" s="61">
        <v>0</v>
      </c>
      <c r="E29" s="61"/>
      <c r="F29" s="61"/>
      <c r="G29" s="61">
        <v>0</v>
      </c>
    </row>
    <row r="30" spans="1:7" x14ac:dyDescent="0.25">
      <c r="A30" s="11" t="s">
        <v>344</v>
      </c>
      <c r="B30" s="59">
        <v>31284671</v>
      </c>
      <c r="C30" s="59">
        <v>1968303.5399999998</v>
      </c>
      <c r="D30" s="59">
        <v>33252974.539999999</v>
      </c>
      <c r="E30" s="59">
        <v>30952937.219999999</v>
      </c>
      <c r="F30" s="59">
        <v>30583505.239999995</v>
      </c>
      <c r="G30" s="59">
        <v>2300037.3200000003</v>
      </c>
    </row>
    <row r="31" spans="1:7" x14ac:dyDescent="0.25">
      <c r="A31" s="52"/>
      <c r="B31" s="117"/>
      <c r="C31" s="117"/>
      <c r="D31" s="117"/>
      <c r="E31" s="117"/>
      <c r="F31" s="117"/>
      <c r="G31" s="117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28AFB-8757-4F1D-9B8E-3649D431FAB2}">
  <dimension ref="A1:G78"/>
  <sheetViews>
    <sheetView workbookViewId="0">
      <selection activeCell="J26" sqref="J26"/>
    </sheetView>
  </sheetViews>
  <sheetFormatPr baseColWidth="10" defaultRowHeight="15" x14ac:dyDescent="0.25"/>
  <cols>
    <col min="1" max="1" width="71.7109375" customWidth="1"/>
    <col min="2" max="2" width="20.5703125" customWidth="1"/>
    <col min="3" max="3" width="16.42578125" customWidth="1"/>
    <col min="4" max="4" width="17.42578125" customWidth="1"/>
    <col min="5" max="5" width="17" customWidth="1"/>
    <col min="6" max="6" width="17.42578125" customWidth="1"/>
    <col min="7" max="7" width="16.42578125" customWidth="1"/>
  </cols>
  <sheetData>
    <row r="1" spans="1:7" ht="21" x14ac:dyDescent="0.25">
      <c r="A1" s="172" t="s">
        <v>345</v>
      </c>
      <c r="B1" s="173"/>
      <c r="C1" s="173"/>
      <c r="D1" s="173"/>
      <c r="E1" s="173"/>
      <c r="F1" s="173"/>
      <c r="G1" s="173"/>
    </row>
    <row r="2" spans="1:7" x14ac:dyDescent="0.25">
      <c r="A2" s="150" t="s">
        <v>121</v>
      </c>
      <c r="B2" s="151"/>
      <c r="C2" s="151"/>
      <c r="D2" s="151"/>
      <c r="E2" s="151"/>
      <c r="F2" s="151"/>
      <c r="G2" s="152"/>
    </row>
    <row r="3" spans="1:7" x14ac:dyDescent="0.25">
      <c r="A3" s="153" t="s">
        <v>346</v>
      </c>
      <c r="B3" s="154"/>
      <c r="C3" s="154"/>
      <c r="D3" s="154"/>
      <c r="E3" s="154"/>
      <c r="F3" s="154"/>
      <c r="G3" s="155"/>
    </row>
    <row r="4" spans="1:7" x14ac:dyDescent="0.25">
      <c r="A4" s="153" t="s">
        <v>347</v>
      </c>
      <c r="B4" s="154"/>
      <c r="C4" s="154"/>
      <c r="D4" s="154"/>
      <c r="E4" s="154"/>
      <c r="F4" s="154"/>
      <c r="G4" s="155"/>
    </row>
    <row r="5" spans="1:7" x14ac:dyDescent="0.25">
      <c r="A5" s="153" t="s">
        <v>167</v>
      </c>
      <c r="B5" s="154"/>
      <c r="C5" s="154"/>
      <c r="D5" s="154"/>
      <c r="E5" s="154"/>
      <c r="F5" s="154"/>
      <c r="G5" s="155"/>
    </row>
    <row r="6" spans="1:7" x14ac:dyDescent="0.25">
      <c r="A6" s="156" t="s">
        <v>2</v>
      </c>
      <c r="B6" s="157"/>
      <c r="C6" s="157"/>
      <c r="D6" s="157"/>
      <c r="E6" s="157"/>
      <c r="F6" s="157"/>
      <c r="G6" s="158"/>
    </row>
    <row r="7" spans="1:7" x14ac:dyDescent="0.25">
      <c r="A7" s="154" t="s">
        <v>4</v>
      </c>
      <c r="B7" s="156" t="s">
        <v>306</v>
      </c>
      <c r="C7" s="157"/>
      <c r="D7" s="157"/>
      <c r="E7" s="157"/>
      <c r="F7" s="158"/>
      <c r="G7" s="171" t="s">
        <v>348</v>
      </c>
    </row>
    <row r="8" spans="1:7" ht="30" x14ac:dyDescent="0.25">
      <c r="A8" s="154"/>
      <c r="B8" s="96" t="s">
        <v>308</v>
      </c>
      <c r="C8" s="32" t="s">
        <v>309</v>
      </c>
      <c r="D8" s="96" t="s">
        <v>349</v>
      </c>
      <c r="E8" s="96" t="s">
        <v>193</v>
      </c>
      <c r="F8" s="121" t="s">
        <v>210</v>
      </c>
      <c r="G8" s="165"/>
    </row>
    <row r="9" spans="1:7" x14ac:dyDescent="0.25">
      <c r="A9" s="98" t="s">
        <v>350</v>
      </c>
      <c r="B9" s="123">
        <v>31284671</v>
      </c>
      <c r="C9" s="123">
        <v>1968303.54</v>
      </c>
      <c r="D9" s="123">
        <v>33252974.539999999</v>
      </c>
      <c r="E9" s="123">
        <v>30952937.219999999</v>
      </c>
      <c r="F9" s="123">
        <v>30583505.240000002</v>
      </c>
      <c r="G9" s="123">
        <v>2300037.3199999994</v>
      </c>
    </row>
    <row r="10" spans="1:7" x14ac:dyDescent="0.25">
      <c r="A10" s="65" t="s">
        <v>351</v>
      </c>
      <c r="B10" s="124">
        <v>4755403.17</v>
      </c>
      <c r="C10" s="124">
        <v>544822.78</v>
      </c>
      <c r="D10" s="124">
        <v>5300225.95</v>
      </c>
      <c r="E10" s="124">
        <v>5114957.42</v>
      </c>
      <c r="F10" s="124">
        <v>5032439.59</v>
      </c>
      <c r="G10" s="124">
        <v>185268.5300000002</v>
      </c>
    </row>
    <row r="11" spans="1:7" x14ac:dyDescent="0.25">
      <c r="A11" s="99" t="s">
        <v>352</v>
      </c>
      <c r="B11" s="124">
        <v>0</v>
      </c>
      <c r="C11" s="124">
        <v>0</v>
      </c>
      <c r="D11" s="124">
        <v>0</v>
      </c>
      <c r="E11" s="124">
        <v>0</v>
      </c>
      <c r="F11" s="124">
        <v>0</v>
      </c>
      <c r="G11" s="124">
        <v>0</v>
      </c>
    </row>
    <row r="12" spans="1:7" x14ac:dyDescent="0.25">
      <c r="A12" s="99" t="s">
        <v>353</v>
      </c>
      <c r="B12" s="124">
        <v>0</v>
      </c>
      <c r="C12" s="124">
        <v>0</v>
      </c>
      <c r="D12" s="124">
        <v>0</v>
      </c>
      <c r="E12" s="124">
        <v>0</v>
      </c>
      <c r="F12" s="124">
        <v>0</v>
      </c>
      <c r="G12" s="124">
        <v>0</v>
      </c>
    </row>
    <row r="13" spans="1:7" x14ac:dyDescent="0.25">
      <c r="A13" s="99" t="s">
        <v>354</v>
      </c>
      <c r="B13" s="124">
        <v>0</v>
      </c>
      <c r="C13" s="124">
        <v>0</v>
      </c>
      <c r="D13" s="124">
        <v>0</v>
      </c>
      <c r="E13" s="124">
        <v>0</v>
      </c>
      <c r="F13" s="124">
        <v>0</v>
      </c>
      <c r="G13" s="124">
        <v>0</v>
      </c>
    </row>
    <row r="14" spans="1:7" x14ac:dyDescent="0.25">
      <c r="A14" s="99" t="s">
        <v>355</v>
      </c>
      <c r="B14" s="124">
        <v>0</v>
      </c>
      <c r="C14" s="124">
        <v>0</v>
      </c>
      <c r="D14" s="124">
        <v>0</v>
      </c>
      <c r="E14" s="124">
        <v>0</v>
      </c>
      <c r="F14" s="124">
        <v>0</v>
      </c>
      <c r="G14" s="124">
        <v>0</v>
      </c>
    </row>
    <row r="15" spans="1:7" x14ac:dyDescent="0.25">
      <c r="A15" s="99" t="s">
        <v>356</v>
      </c>
      <c r="B15" s="128">
        <v>4294263.49</v>
      </c>
      <c r="C15" s="128">
        <v>605989.52</v>
      </c>
      <c r="D15" s="124">
        <v>4900253.01</v>
      </c>
      <c r="E15" s="128">
        <v>4727446.8099999996</v>
      </c>
      <c r="F15" s="128">
        <v>4651753.8899999997</v>
      </c>
      <c r="G15" s="124">
        <v>172806.20000000019</v>
      </c>
    </row>
    <row r="16" spans="1:7" x14ac:dyDescent="0.25">
      <c r="A16" s="99" t="s">
        <v>357</v>
      </c>
      <c r="B16" s="124">
        <v>0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</row>
    <row r="17" spans="1:7" x14ac:dyDescent="0.25">
      <c r="A17" s="99" t="s">
        <v>358</v>
      </c>
      <c r="B17" s="124">
        <v>0</v>
      </c>
      <c r="C17" s="124">
        <v>0</v>
      </c>
      <c r="D17" s="124">
        <v>0</v>
      </c>
      <c r="E17" s="124">
        <v>0</v>
      </c>
      <c r="F17" s="124">
        <v>0</v>
      </c>
      <c r="G17" s="124">
        <v>0</v>
      </c>
    </row>
    <row r="18" spans="1:7" x14ac:dyDescent="0.25">
      <c r="A18" s="99" t="s">
        <v>359</v>
      </c>
      <c r="B18" s="128">
        <v>461139.68</v>
      </c>
      <c r="C18" s="128">
        <v>-61166.74</v>
      </c>
      <c r="D18" s="124">
        <v>399972.94</v>
      </c>
      <c r="E18" s="128">
        <v>387510.61</v>
      </c>
      <c r="F18" s="128">
        <v>380685.7</v>
      </c>
      <c r="G18" s="124">
        <v>12462.330000000016</v>
      </c>
    </row>
    <row r="19" spans="1:7" x14ac:dyDescent="0.25">
      <c r="A19" s="65" t="s">
        <v>360</v>
      </c>
      <c r="B19" s="124">
        <v>26529267.829999998</v>
      </c>
      <c r="C19" s="124">
        <v>1423480.76</v>
      </c>
      <c r="D19" s="124">
        <v>27952748.59</v>
      </c>
      <c r="E19" s="124">
        <v>25837979.800000001</v>
      </c>
      <c r="F19" s="124">
        <v>25551065.650000002</v>
      </c>
      <c r="G19" s="124">
        <v>2114768.7899999991</v>
      </c>
    </row>
    <row r="20" spans="1:7" x14ac:dyDescent="0.25">
      <c r="A20" s="99" t="s">
        <v>361</v>
      </c>
      <c r="B20" s="128">
        <v>3505448.63</v>
      </c>
      <c r="C20" s="128">
        <v>490951.19</v>
      </c>
      <c r="D20" s="124">
        <v>3996399.82</v>
      </c>
      <c r="E20" s="128">
        <v>3778393.73</v>
      </c>
      <c r="F20" s="128">
        <v>3739490.03</v>
      </c>
      <c r="G20" s="124">
        <v>218006.08999999985</v>
      </c>
    </row>
    <row r="21" spans="1:7" x14ac:dyDescent="0.25">
      <c r="A21" s="99" t="s">
        <v>362</v>
      </c>
      <c r="B21" s="128">
        <v>23023819.199999999</v>
      </c>
      <c r="C21" s="128">
        <v>932529.57</v>
      </c>
      <c r="D21" s="124">
        <v>23956348.77</v>
      </c>
      <c r="E21" s="128">
        <v>22059586.07</v>
      </c>
      <c r="F21" s="128">
        <v>21811575.620000001</v>
      </c>
      <c r="G21" s="124">
        <v>1896762.6999999993</v>
      </c>
    </row>
    <row r="22" spans="1:7" x14ac:dyDescent="0.25">
      <c r="A22" s="99" t="s">
        <v>363</v>
      </c>
      <c r="B22" s="124">
        <v>0</v>
      </c>
      <c r="C22" s="124">
        <v>0</v>
      </c>
      <c r="D22" s="124">
        <v>0</v>
      </c>
      <c r="E22" s="124">
        <v>0</v>
      </c>
      <c r="F22" s="124">
        <v>0</v>
      </c>
      <c r="G22" s="124">
        <v>0</v>
      </c>
    </row>
    <row r="23" spans="1:7" x14ac:dyDescent="0.25">
      <c r="A23" s="99" t="s">
        <v>364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</row>
    <row r="24" spans="1:7" x14ac:dyDescent="0.25">
      <c r="A24" s="99" t="s">
        <v>365</v>
      </c>
      <c r="B24" s="124">
        <v>0</v>
      </c>
      <c r="C24" s="124">
        <v>0</v>
      </c>
      <c r="D24" s="124">
        <v>0</v>
      </c>
      <c r="E24" s="124">
        <v>0</v>
      </c>
      <c r="F24" s="124">
        <v>0</v>
      </c>
      <c r="G24" s="124">
        <v>0</v>
      </c>
    </row>
    <row r="25" spans="1:7" x14ac:dyDescent="0.25">
      <c r="A25" s="99" t="s">
        <v>366</v>
      </c>
      <c r="B25" s="124">
        <v>0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</row>
    <row r="26" spans="1:7" x14ac:dyDescent="0.25">
      <c r="A26" s="99" t="s">
        <v>367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</row>
    <row r="27" spans="1:7" x14ac:dyDescent="0.25">
      <c r="A27" s="65" t="s">
        <v>368</v>
      </c>
      <c r="B27" s="124">
        <v>0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</row>
    <row r="28" spans="1:7" x14ac:dyDescent="0.25">
      <c r="A28" s="100" t="s">
        <v>369</v>
      </c>
      <c r="B28" s="124">
        <v>0</v>
      </c>
      <c r="C28" s="124">
        <v>0</v>
      </c>
      <c r="D28" s="124">
        <v>0</v>
      </c>
      <c r="E28" s="124">
        <v>0</v>
      </c>
      <c r="F28" s="124">
        <v>0</v>
      </c>
      <c r="G28" s="124">
        <v>0</v>
      </c>
    </row>
    <row r="29" spans="1:7" x14ac:dyDescent="0.25">
      <c r="A29" s="99" t="s">
        <v>370</v>
      </c>
      <c r="B29" s="124">
        <v>0</v>
      </c>
      <c r="C29" s="124">
        <v>0</v>
      </c>
      <c r="D29" s="124">
        <v>0</v>
      </c>
      <c r="E29" s="124">
        <v>0</v>
      </c>
      <c r="F29" s="124">
        <v>0</v>
      </c>
      <c r="G29" s="124">
        <v>0</v>
      </c>
    </row>
    <row r="30" spans="1:7" x14ac:dyDescent="0.25">
      <c r="A30" s="99" t="s">
        <v>371</v>
      </c>
      <c r="B30" s="124">
        <v>0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</row>
    <row r="31" spans="1:7" x14ac:dyDescent="0.25">
      <c r="A31" s="99" t="s">
        <v>372</v>
      </c>
      <c r="B31" s="124">
        <v>0</v>
      </c>
      <c r="C31" s="124">
        <v>0</v>
      </c>
      <c r="D31" s="124">
        <v>0</v>
      </c>
      <c r="E31" s="124">
        <v>0</v>
      </c>
      <c r="F31" s="124">
        <v>0</v>
      </c>
      <c r="G31" s="124">
        <v>0</v>
      </c>
    </row>
    <row r="32" spans="1:7" x14ac:dyDescent="0.25">
      <c r="A32" s="99" t="s">
        <v>373</v>
      </c>
      <c r="B32" s="124">
        <v>0</v>
      </c>
      <c r="C32" s="124">
        <v>0</v>
      </c>
      <c r="D32" s="124">
        <v>0</v>
      </c>
      <c r="E32" s="124">
        <v>0</v>
      </c>
      <c r="F32" s="124">
        <v>0</v>
      </c>
      <c r="G32" s="124">
        <v>0</v>
      </c>
    </row>
    <row r="33" spans="1:7" x14ac:dyDescent="0.25">
      <c r="A33" s="99" t="s">
        <v>374</v>
      </c>
      <c r="B33" s="124">
        <v>0</v>
      </c>
      <c r="C33" s="124">
        <v>0</v>
      </c>
      <c r="D33" s="124">
        <v>0</v>
      </c>
      <c r="E33" s="124">
        <v>0</v>
      </c>
      <c r="F33" s="124">
        <v>0</v>
      </c>
      <c r="G33" s="124">
        <v>0</v>
      </c>
    </row>
    <row r="34" spans="1:7" x14ac:dyDescent="0.25">
      <c r="A34" s="99" t="s">
        <v>375</v>
      </c>
      <c r="B34" s="124">
        <v>0</v>
      </c>
      <c r="C34" s="124">
        <v>0</v>
      </c>
      <c r="D34" s="124">
        <v>0</v>
      </c>
      <c r="E34" s="124">
        <v>0</v>
      </c>
      <c r="F34" s="124">
        <v>0</v>
      </c>
      <c r="G34" s="124">
        <v>0</v>
      </c>
    </row>
    <row r="35" spans="1:7" x14ac:dyDescent="0.25">
      <c r="A35" s="99" t="s">
        <v>376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</row>
    <row r="36" spans="1:7" x14ac:dyDescent="0.25">
      <c r="A36" s="99" t="s">
        <v>377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</row>
    <row r="37" spans="1:7" ht="30" x14ac:dyDescent="0.25">
      <c r="A37" s="107" t="s">
        <v>378</v>
      </c>
      <c r="B37" s="124">
        <v>0</v>
      </c>
      <c r="C37" s="124">
        <v>0</v>
      </c>
      <c r="D37" s="124">
        <v>0</v>
      </c>
      <c r="E37" s="124">
        <v>0</v>
      </c>
      <c r="F37" s="124">
        <v>0</v>
      </c>
      <c r="G37" s="124">
        <v>0</v>
      </c>
    </row>
    <row r="38" spans="1:7" ht="30" x14ac:dyDescent="0.25">
      <c r="A38" s="100" t="s">
        <v>379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</row>
    <row r="39" spans="1:7" ht="30" x14ac:dyDescent="0.25">
      <c r="A39" s="100" t="s">
        <v>380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</row>
    <row r="40" spans="1:7" x14ac:dyDescent="0.25">
      <c r="A40" s="100" t="s">
        <v>381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</row>
    <row r="41" spans="1:7" x14ac:dyDescent="0.25">
      <c r="A41" s="100" t="s">
        <v>382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</row>
    <row r="42" spans="1:7" x14ac:dyDescent="0.25">
      <c r="A42" s="100"/>
      <c r="B42" s="124"/>
      <c r="C42" s="124"/>
      <c r="D42" s="124"/>
      <c r="E42" s="124"/>
      <c r="F42" s="124"/>
      <c r="G42" s="124"/>
    </row>
    <row r="43" spans="1:7" x14ac:dyDescent="0.25">
      <c r="A43" s="11" t="s">
        <v>383</v>
      </c>
      <c r="B43" s="125">
        <v>0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</row>
    <row r="44" spans="1:7" x14ac:dyDescent="0.25">
      <c r="A44" s="65" t="s">
        <v>384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</row>
    <row r="45" spans="1:7" x14ac:dyDescent="0.25">
      <c r="A45" s="100" t="s">
        <v>352</v>
      </c>
      <c r="B45" s="124">
        <v>0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</row>
    <row r="46" spans="1:7" x14ac:dyDescent="0.25">
      <c r="A46" s="100" t="s">
        <v>353</v>
      </c>
      <c r="B46" s="124">
        <v>0</v>
      </c>
      <c r="C46" s="124">
        <v>0</v>
      </c>
      <c r="D46" s="124">
        <v>0</v>
      </c>
      <c r="E46" s="124">
        <v>0</v>
      </c>
      <c r="F46" s="124">
        <v>0</v>
      </c>
      <c r="G46" s="124">
        <v>0</v>
      </c>
    </row>
    <row r="47" spans="1:7" x14ac:dyDescent="0.25">
      <c r="A47" s="100" t="s">
        <v>354</v>
      </c>
      <c r="B47" s="124">
        <v>0</v>
      </c>
      <c r="C47" s="124">
        <v>0</v>
      </c>
      <c r="D47" s="124">
        <v>0</v>
      </c>
      <c r="E47" s="124">
        <v>0</v>
      </c>
      <c r="F47" s="124">
        <v>0</v>
      </c>
      <c r="G47" s="124">
        <v>0</v>
      </c>
    </row>
    <row r="48" spans="1:7" x14ac:dyDescent="0.25">
      <c r="A48" s="100" t="s">
        <v>355</v>
      </c>
      <c r="B48" s="124">
        <v>0</v>
      </c>
      <c r="C48" s="124">
        <v>0</v>
      </c>
      <c r="D48" s="124">
        <v>0</v>
      </c>
      <c r="E48" s="124">
        <v>0</v>
      </c>
      <c r="F48" s="124">
        <v>0</v>
      </c>
      <c r="G48" s="124">
        <v>0</v>
      </c>
    </row>
    <row r="49" spans="1:7" x14ac:dyDescent="0.25">
      <c r="A49" s="100" t="s">
        <v>356</v>
      </c>
      <c r="B49" s="124">
        <v>0</v>
      </c>
      <c r="C49" s="124">
        <v>0</v>
      </c>
      <c r="D49" s="124">
        <v>0</v>
      </c>
      <c r="E49" s="124">
        <v>0</v>
      </c>
      <c r="F49" s="124">
        <v>0</v>
      </c>
      <c r="G49" s="124">
        <v>0</v>
      </c>
    </row>
    <row r="50" spans="1:7" x14ac:dyDescent="0.25">
      <c r="A50" s="100" t="s">
        <v>357</v>
      </c>
      <c r="B50" s="124">
        <v>0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</row>
    <row r="51" spans="1:7" x14ac:dyDescent="0.25">
      <c r="A51" s="100" t="s">
        <v>358</v>
      </c>
      <c r="B51" s="124">
        <v>0</v>
      </c>
      <c r="C51" s="124">
        <v>0</v>
      </c>
      <c r="D51" s="124">
        <v>0</v>
      </c>
      <c r="E51" s="124">
        <v>0</v>
      </c>
      <c r="F51" s="124">
        <v>0</v>
      </c>
      <c r="G51" s="124">
        <v>0</v>
      </c>
    </row>
    <row r="52" spans="1:7" x14ac:dyDescent="0.25">
      <c r="A52" s="100" t="s">
        <v>359</v>
      </c>
      <c r="B52" s="124">
        <v>0</v>
      </c>
      <c r="C52" s="124">
        <v>0</v>
      </c>
      <c r="D52" s="124">
        <v>0</v>
      </c>
      <c r="E52" s="124">
        <v>0</v>
      </c>
      <c r="F52" s="124">
        <v>0</v>
      </c>
      <c r="G52" s="124">
        <v>0</v>
      </c>
    </row>
    <row r="53" spans="1:7" x14ac:dyDescent="0.25">
      <c r="A53" s="65" t="s">
        <v>360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</row>
    <row r="54" spans="1:7" x14ac:dyDescent="0.25">
      <c r="A54" s="100" t="s">
        <v>361</v>
      </c>
      <c r="B54" s="124">
        <v>0</v>
      </c>
      <c r="C54" s="124">
        <v>0</v>
      </c>
      <c r="D54" s="124">
        <v>0</v>
      </c>
      <c r="E54" s="124">
        <v>0</v>
      </c>
      <c r="F54" s="124">
        <v>0</v>
      </c>
      <c r="G54" s="124">
        <v>0</v>
      </c>
    </row>
    <row r="55" spans="1:7" x14ac:dyDescent="0.25">
      <c r="A55" s="100" t="s">
        <v>362</v>
      </c>
      <c r="B55" s="124">
        <v>0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</row>
    <row r="56" spans="1:7" x14ac:dyDescent="0.25">
      <c r="A56" s="100" t="s">
        <v>363</v>
      </c>
      <c r="B56" s="124">
        <v>0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</row>
    <row r="57" spans="1:7" x14ac:dyDescent="0.25">
      <c r="A57" s="97" t="s">
        <v>364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</row>
    <row r="58" spans="1:7" x14ac:dyDescent="0.25">
      <c r="A58" s="100" t="s">
        <v>365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</row>
    <row r="59" spans="1:7" x14ac:dyDescent="0.25">
      <c r="A59" s="100" t="s">
        <v>366</v>
      </c>
      <c r="B59" s="124">
        <v>0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</row>
    <row r="60" spans="1:7" x14ac:dyDescent="0.25">
      <c r="A60" s="100" t="s">
        <v>367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</row>
    <row r="61" spans="1:7" x14ac:dyDescent="0.25">
      <c r="A61" s="65" t="s">
        <v>368</v>
      </c>
      <c r="B61" s="124">
        <v>0</v>
      </c>
      <c r="C61" s="124">
        <v>0</v>
      </c>
      <c r="D61" s="124">
        <v>0</v>
      </c>
      <c r="E61" s="124">
        <v>0</v>
      </c>
      <c r="F61" s="124">
        <v>0</v>
      </c>
      <c r="G61" s="124">
        <v>0</v>
      </c>
    </row>
    <row r="62" spans="1:7" x14ac:dyDescent="0.25">
      <c r="A62" s="100" t="s">
        <v>369</v>
      </c>
      <c r="B62" s="124">
        <v>0</v>
      </c>
      <c r="C62" s="124">
        <v>0</v>
      </c>
      <c r="D62" s="124">
        <v>0</v>
      </c>
      <c r="E62" s="124">
        <v>0</v>
      </c>
      <c r="F62" s="124">
        <v>0</v>
      </c>
      <c r="G62" s="124">
        <v>0</v>
      </c>
    </row>
    <row r="63" spans="1:7" x14ac:dyDescent="0.25">
      <c r="A63" s="100" t="s">
        <v>370</v>
      </c>
      <c r="B63" s="124">
        <v>0</v>
      </c>
      <c r="C63" s="124">
        <v>0</v>
      </c>
      <c r="D63" s="124">
        <v>0</v>
      </c>
      <c r="E63" s="124">
        <v>0</v>
      </c>
      <c r="F63" s="124">
        <v>0</v>
      </c>
      <c r="G63" s="124">
        <v>0</v>
      </c>
    </row>
    <row r="64" spans="1:7" x14ac:dyDescent="0.25">
      <c r="A64" s="100" t="s">
        <v>371</v>
      </c>
      <c r="B64" s="124">
        <v>0</v>
      </c>
      <c r="C64" s="124">
        <v>0</v>
      </c>
      <c r="D64" s="124">
        <v>0</v>
      </c>
      <c r="E64" s="124">
        <v>0</v>
      </c>
      <c r="F64" s="124">
        <v>0</v>
      </c>
      <c r="G64" s="124">
        <v>0</v>
      </c>
    </row>
    <row r="65" spans="1:7" x14ac:dyDescent="0.25">
      <c r="A65" s="100" t="s">
        <v>372</v>
      </c>
      <c r="B65" s="124">
        <v>0</v>
      </c>
      <c r="C65" s="124">
        <v>0</v>
      </c>
      <c r="D65" s="124">
        <v>0</v>
      </c>
      <c r="E65" s="124">
        <v>0</v>
      </c>
      <c r="F65" s="124">
        <v>0</v>
      </c>
      <c r="G65" s="124">
        <v>0</v>
      </c>
    </row>
    <row r="66" spans="1:7" x14ac:dyDescent="0.25">
      <c r="A66" s="100" t="s">
        <v>373</v>
      </c>
      <c r="B66" s="124">
        <v>0</v>
      </c>
      <c r="C66" s="124">
        <v>0</v>
      </c>
      <c r="D66" s="124">
        <v>0</v>
      </c>
      <c r="E66" s="124">
        <v>0</v>
      </c>
      <c r="F66" s="124">
        <v>0</v>
      </c>
      <c r="G66" s="124">
        <v>0</v>
      </c>
    </row>
    <row r="67" spans="1:7" x14ac:dyDescent="0.25">
      <c r="A67" s="100" t="s">
        <v>374</v>
      </c>
      <c r="B67" s="124">
        <v>0</v>
      </c>
      <c r="C67" s="124">
        <v>0</v>
      </c>
      <c r="D67" s="124">
        <v>0</v>
      </c>
      <c r="E67" s="124">
        <v>0</v>
      </c>
      <c r="F67" s="124">
        <v>0</v>
      </c>
      <c r="G67" s="124">
        <v>0</v>
      </c>
    </row>
    <row r="68" spans="1:7" x14ac:dyDescent="0.25">
      <c r="A68" s="100" t="s">
        <v>375</v>
      </c>
      <c r="B68" s="124">
        <v>0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</row>
    <row r="69" spans="1:7" x14ac:dyDescent="0.25">
      <c r="A69" s="100" t="s">
        <v>376</v>
      </c>
      <c r="B69" s="124">
        <v>0</v>
      </c>
      <c r="C69" s="124">
        <v>0</v>
      </c>
      <c r="D69" s="124">
        <v>0</v>
      </c>
      <c r="E69" s="124">
        <v>0</v>
      </c>
      <c r="F69" s="124">
        <v>0</v>
      </c>
      <c r="G69" s="124">
        <v>0</v>
      </c>
    </row>
    <row r="70" spans="1:7" x14ac:dyDescent="0.25">
      <c r="A70" s="100" t="s">
        <v>377</v>
      </c>
      <c r="B70" s="124">
        <v>0</v>
      </c>
      <c r="C70" s="124">
        <v>0</v>
      </c>
      <c r="D70" s="124">
        <v>0</v>
      </c>
      <c r="E70" s="124">
        <v>0</v>
      </c>
      <c r="F70" s="124">
        <v>0</v>
      </c>
      <c r="G70" s="124">
        <v>0</v>
      </c>
    </row>
    <row r="71" spans="1:7" x14ac:dyDescent="0.25">
      <c r="A71" s="107" t="s">
        <v>385</v>
      </c>
      <c r="B71" s="126">
        <v>0</v>
      </c>
      <c r="C71" s="126">
        <v>0</v>
      </c>
      <c r="D71" s="126">
        <v>0</v>
      </c>
      <c r="E71" s="126">
        <v>0</v>
      </c>
      <c r="F71" s="126">
        <v>0</v>
      </c>
      <c r="G71" s="126">
        <v>0</v>
      </c>
    </row>
    <row r="72" spans="1:7" ht="30" x14ac:dyDescent="0.25">
      <c r="A72" s="100" t="s">
        <v>379</v>
      </c>
      <c r="B72" s="124">
        <v>0</v>
      </c>
      <c r="C72" s="124">
        <v>0</v>
      </c>
      <c r="D72" s="124">
        <v>0</v>
      </c>
      <c r="E72" s="124">
        <v>0</v>
      </c>
      <c r="F72" s="124">
        <v>0</v>
      </c>
      <c r="G72" s="124">
        <v>0</v>
      </c>
    </row>
    <row r="73" spans="1:7" ht="30" x14ac:dyDescent="0.25">
      <c r="A73" s="100" t="s">
        <v>380</v>
      </c>
      <c r="B73" s="124">
        <v>0</v>
      </c>
      <c r="C73" s="124">
        <v>0</v>
      </c>
      <c r="D73" s="124">
        <v>0</v>
      </c>
      <c r="E73" s="124">
        <v>0</v>
      </c>
      <c r="F73" s="124">
        <v>0</v>
      </c>
      <c r="G73" s="124">
        <v>0</v>
      </c>
    </row>
    <row r="74" spans="1:7" x14ac:dyDescent="0.25">
      <c r="A74" s="100" t="s">
        <v>381</v>
      </c>
      <c r="B74" s="124">
        <v>0</v>
      </c>
      <c r="C74" s="124">
        <v>0</v>
      </c>
      <c r="D74" s="124">
        <v>0</v>
      </c>
      <c r="E74" s="124">
        <v>0</v>
      </c>
      <c r="F74" s="124">
        <v>0</v>
      </c>
      <c r="G74" s="124">
        <v>0</v>
      </c>
    </row>
    <row r="75" spans="1:7" x14ac:dyDescent="0.25">
      <c r="A75" s="100" t="s">
        <v>382</v>
      </c>
      <c r="B75" s="124">
        <v>0</v>
      </c>
      <c r="C75" s="124">
        <v>0</v>
      </c>
      <c r="D75" s="124">
        <v>0</v>
      </c>
      <c r="E75" s="124">
        <v>0</v>
      </c>
      <c r="F75" s="124">
        <v>0</v>
      </c>
      <c r="G75" s="124">
        <v>0</v>
      </c>
    </row>
    <row r="76" spans="1:7" x14ac:dyDescent="0.25">
      <c r="A76" s="7"/>
      <c r="B76" s="127"/>
      <c r="C76" s="127"/>
      <c r="D76" s="127"/>
      <c r="E76" s="127"/>
      <c r="F76" s="127"/>
      <c r="G76" s="127"/>
    </row>
    <row r="77" spans="1:7" x14ac:dyDescent="0.25">
      <c r="A77" s="11" t="s">
        <v>344</v>
      </c>
      <c r="B77" s="125">
        <v>31284671</v>
      </c>
      <c r="C77" s="125">
        <v>1968303.54</v>
      </c>
      <c r="D77" s="125">
        <v>33252974.539999999</v>
      </c>
      <c r="E77" s="125">
        <v>30952937.219999999</v>
      </c>
      <c r="F77" s="125">
        <v>30583505.240000002</v>
      </c>
      <c r="G77" s="125">
        <v>2300037.3199999994</v>
      </c>
    </row>
    <row r="78" spans="1:7" x14ac:dyDescent="0.25">
      <c r="A78" s="52"/>
      <c r="B78" s="122"/>
      <c r="C78" s="122"/>
      <c r="D78" s="122"/>
      <c r="E78" s="122"/>
      <c r="F78" s="122"/>
      <c r="G78" s="122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3208-B352-4DE1-BFBD-1F0CEFF43E4F}">
  <dimension ref="A1:G34"/>
  <sheetViews>
    <sheetView workbookViewId="0">
      <selection activeCell="I15" sqref="I15"/>
    </sheetView>
  </sheetViews>
  <sheetFormatPr baseColWidth="10" defaultRowHeight="15" x14ac:dyDescent="0.25"/>
  <cols>
    <col min="1" max="1" width="91.85546875" customWidth="1"/>
    <col min="2" max="2" width="23.42578125" customWidth="1"/>
    <col min="3" max="3" width="23.5703125" customWidth="1"/>
    <col min="4" max="4" width="23.42578125" customWidth="1"/>
    <col min="5" max="5" width="19.140625" customWidth="1"/>
    <col min="6" max="6" width="20.42578125" customWidth="1"/>
    <col min="7" max="7" width="20" customWidth="1"/>
  </cols>
  <sheetData>
    <row r="1" spans="1:7" ht="21" x14ac:dyDescent="0.25">
      <c r="A1" s="167" t="s">
        <v>440</v>
      </c>
      <c r="B1" s="164"/>
      <c r="C1" s="164"/>
      <c r="D1" s="164"/>
      <c r="E1" s="164"/>
      <c r="F1" s="164"/>
      <c r="G1" s="164"/>
    </row>
    <row r="2" spans="1:7" x14ac:dyDescent="0.25">
      <c r="A2" s="150" t="s">
        <v>121</v>
      </c>
      <c r="B2" s="151"/>
      <c r="C2" s="151"/>
      <c r="D2" s="151"/>
      <c r="E2" s="151"/>
      <c r="F2" s="151"/>
      <c r="G2" s="152"/>
    </row>
    <row r="3" spans="1:7" x14ac:dyDescent="0.25">
      <c r="A3" s="153" t="s">
        <v>303</v>
      </c>
      <c r="B3" s="154"/>
      <c r="C3" s="154"/>
      <c r="D3" s="154"/>
      <c r="E3" s="154"/>
      <c r="F3" s="154"/>
      <c r="G3" s="155"/>
    </row>
    <row r="4" spans="1:7" x14ac:dyDescent="0.25">
      <c r="A4" s="153" t="s">
        <v>304</v>
      </c>
      <c r="B4" s="154"/>
      <c r="C4" s="154"/>
      <c r="D4" s="154"/>
      <c r="E4" s="154"/>
      <c r="F4" s="154"/>
      <c r="G4" s="155"/>
    </row>
    <row r="5" spans="1:7" x14ac:dyDescent="0.25">
      <c r="A5" s="153" t="s">
        <v>167</v>
      </c>
      <c r="B5" s="154"/>
      <c r="C5" s="154"/>
      <c r="D5" s="154"/>
      <c r="E5" s="154"/>
      <c r="F5" s="154"/>
      <c r="G5" s="155"/>
    </row>
    <row r="6" spans="1:7" x14ac:dyDescent="0.25">
      <c r="A6" s="156" t="s">
        <v>2</v>
      </c>
      <c r="B6" s="157"/>
      <c r="C6" s="157"/>
      <c r="D6" s="157"/>
      <c r="E6" s="157"/>
      <c r="F6" s="157"/>
      <c r="G6" s="158"/>
    </row>
    <row r="7" spans="1:7" x14ac:dyDescent="0.25">
      <c r="A7" s="161" t="s">
        <v>305</v>
      </c>
      <c r="B7" s="165" t="s">
        <v>306</v>
      </c>
      <c r="C7" s="165"/>
      <c r="D7" s="165"/>
      <c r="E7" s="165"/>
      <c r="F7" s="165"/>
      <c r="G7" s="165" t="s">
        <v>307</v>
      </c>
    </row>
    <row r="8" spans="1:7" ht="30" x14ac:dyDescent="0.25">
      <c r="A8" s="162"/>
      <c r="B8" s="32" t="s">
        <v>308</v>
      </c>
      <c r="C8" s="106" t="s">
        <v>309</v>
      </c>
      <c r="D8" s="106" t="s">
        <v>238</v>
      </c>
      <c r="E8" s="106" t="s">
        <v>193</v>
      </c>
      <c r="F8" s="106" t="s">
        <v>210</v>
      </c>
      <c r="G8" s="166"/>
    </row>
    <row r="9" spans="1:7" x14ac:dyDescent="0.25">
      <c r="A9" s="98" t="s">
        <v>310</v>
      </c>
      <c r="B9" s="110">
        <v>15696260.119999999</v>
      </c>
      <c r="C9" s="110">
        <v>-1448806.8</v>
      </c>
      <c r="D9" s="110">
        <v>14247453.319999998</v>
      </c>
      <c r="E9" s="110">
        <v>12653998.51</v>
      </c>
      <c r="F9" s="110">
        <v>12458836.67</v>
      </c>
      <c r="G9" s="110">
        <v>1593454.8099999987</v>
      </c>
    </row>
    <row r="10" spans="1:7" x14ac:dyDescent="0.25">
      <c r="A10" s="65" t="s">
        <v>311</v>
      </c>
      <c r="B10" s="113">
        <v>15696260.119999999</v>
      </c>
      <c r="C10" s="113">
        <v>-1448806.8</v>
      </c>
      <c r="D10" s="111">
        <v>14247453.319999998</v>
      </c>
      <c r="E10" s="113">
        <v>12653998.51</v>
      </c>
      <c r="F10" s="113">
        <v>12458836.67</v>
      </c>
      <c r="G10" s="111">
        <v>1593454.8099999987</v>
      </c>
    </row>
    <row r="11" spans="1:7" x14ac:dyDescent="0.25">
      <c r="A11" s="65" t="s">
        <v>312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</row>
    <row r="12" spans="1:7" x14ac:dyDescent="0.25">
      <c r="A12" s="65" t="s">
        <v>313</v>
      </c>
      <c r="B12" s="111">
        <v>0</v>
      </c>
      <c r="C12" s="111">
        <v>0</v>
      </c>
      <c r="D12" s="111">
        <v>0</v>
      </c>
      <c r="E12" s="111">
        <v>0</v>
      </c>
      <c r="F12" s="111">
        <v>0</v>
      </c>
      <c r="G12" s="111">
        <v>0</v>
      </c>
    </row>
    <row r="13" spans="1:7" x14ac:dyDescent="0.25">
      <c r="A13" s="99" t="s">
        <v>314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</row>
    <row r="14" spans="1:7" x14ac:dyDescent="0.25">
      <c r="A14" s="99" t="s">
        <v>315</v>
      </c>
      <c r="B14" s="111">
        <v>0</v>
      </c>
      <c r="C14" s="111">
        <v>0</v>
      </c>
      <c r="D14" s="111">
        <v>0</v>
      </c>
      <c r="E14" s="111">
        <v>0</v>
      </c>
      <c r="F14" s="111">
        <v>0</v>
      </c>
      <c r="G14" s="111">
        <v>0</v>
      </c>
    </row>
    <row r="15" spans="1:7" x14ac:dyDescent="0.25">
      <c r="A15" s="65" t="s">
        <v>316</v>
      </c>
      <c r="B15" s="111">
        <v>0</v>
      </c>
      <c r="C15" s="111">
        <v>0</v>
      </c>
      <c r="D15" s="111">
        <v>0</v>
      </c>
      <c r="E15" s="111">
        <v>0</v>
      </c>
      <c r="F15" s="111">
        <v>0</v>
      </c>
      <c r="G15" s="111">
        <v>0</v>
      </c>
    </row>
    <row r="16" spans="1:7" ht="30" x14ac:dyDescent="0.25">
      <c r="A16" s="107" t="s">
        <v>317</v>
      </c>
      <c r="B16" s="111">
        <v>0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</row>
    <row r="17" spans="1:7" x14ac:dyDescent="0.25">
      <c r="A17" s="99" t="s">
        <v>318</v>
      </c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11">
        <v>0</v>
      </c>
    </row>
    <row r="18" spans="1:7" x14ac:dyDescent="0.25">
      <c r="A18" s="99" t="s">
        <v>319</v>
      </c>
      <c r="B18" s="111">
        <v>0</v>
      </c>
      <c r="C18" s="111">
        <v>0</v>
      </c>
      <c r="D18" s="111">
        <v>0</v>
      </c>
      <c r="E18" s="111">
        <v>0</v>
      </c>
      <c r="F18" s="111">
        <v>0</v>
      </c>
      <c r="G18" s="111">
        <v>0</v>
      </c>
    </row>
    <row r="19" spans="1:7" x14ac:dyDescent="0.25">
      <c r="A19" s="65" t="s">
        <v>320</v>
      </c>
      <c r="B19" s="111">
        <v>0</v>
      </c>
      <c r="C19" s="111">
        <v>0</v>
      </c>
      <c r="D19" s="111">
        <v>0</v>
      </c>
      <c r="E19" s="111">
        <v>0</v>
      </c>
      <c r="F19" s="111">
        <v>0</v>
      </c>
      <c r="G19" s="111">
        <v>0</v>
      </c>
    </row>
    <row r="20" spans="1:7" x14ac:dyDescent="0.25">
      <c r="A20" s="7"/>
      <c r="B20" s="112"/>
      <c r="C20" s="112"/>
      <c r="D20" s="112"/>
      <c r="E20" s="112"/>
      <c r="F20" s="112"/>
      <c r="G20" s="112"/>
    </row>
    <row r="21" spans="1:7" x14ac:dyDescent="0.25">
      <c r="A21" s="108" t="s">
        <v>321</v>
      </c>
      <c r="B21" s="110">
        <v>0</v>
      </c>
      <c r="C21" s="110">
        <v>0</v>
      </c>
      <c r="D21" s="110">
        <v>0</v>
      </c>
      <c r="E21" s="110">
        <v>0</v>
      </c>
      <c r="F21" s="110">
        <v>0</v>
      </c>
      <c r="G21" s="110">
        <v>0</v>
      </c>
    </row>
    <row r="22" spans="1:7" x14ac:dyDescent="0.25">
      <c r="A22" s="65" t="s">
        <v>311</v>
      </c>
      <c r="B22" s="113">
        <v>0</v>
      </c>
      <c r="C22" s="113">
        <v>0</v>
      </c>
      <c r="D22" s="111">
        <v>0</v>
      </c>
      <c r="E22" s="113">
        <v>0</v>
      </c>
      <c r="F22" s="113">
        <v>0</v>
      </c>
      <c r="G22" s="111">
        <v>0</v>
      </c>
    </row>
    <row r="23" spans="1:7" x14ac:dyDescent="0.25">
      <c r="A23" s="65" t="s">
        <v>312</v>
      </c>
      <c r="B23" s="111">
        <v>0</v>
      </c>
      <c r="C23" s="111">
        <v>0</v>
      </c>
      <c r="D23" s="111">
        <v>0</v>
      </c>
      <c r="E23" s="111">
        <v>0</v>
      </c>
      <c r="F23" s="111">
        <v>0</v>
      </c>
      <c r="G23" s="111">
        <v>0</v>
      </c>
    </row>
    <row r="24" spans="1:7" x14ac:dyDescent="0.25">
      <c r="A24" s="65" t="s">
        <v>313</v>
      </c>
      <c r="B24" s="111">
        <v>0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</row>
    <row r="25" spans="1:7" x14ac:dyDescent="0.25">
      <c r="A25" s="99" t="s">
        <v>314</v>
      </c>
      <c r="B25" s="111">
        <v>0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</row>
    <row r="26" spans="1:7" x14ac:dyDescent="0.25">
      <c r="A26" s="99" t="s">
        <v>315</v>
      </c>
      <c r="B26" s="111">
        <v>0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</row>
    <row r="27" spans="1:7" x14ac:dyDescent="0.25">
      <c r="A27" s="65" t="s">
        <v>316</v>
      </c>
      <c r="B27" s="111">
        <v>0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</row>
    <row r="28" spans="1:7" ht="30" x14ac:dyDescent="0.25">
      <c r="A28" s="107" t="s">
        <v>317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</row>
    <row r="29" spans="1:7" x14ac:dyDescent="0.25">
      <c r="A29" s="99" t="s">
        <v>318</v>
      </c>
      <c r="B29" s="111">
        <v>0</v>
      </c>
      <c r="C29" s="111">
        <v>0</v>
      </c>
      <c r="D29" s="111">
        <v>0</v>
      </c>
      <c r="E29" s="111">
        <v>0</v>
      </c>
      <c r="F29" s="111">
        <v>0</v>
      </c>
      <c r="G29" s="111">
        <v>0</v>
      </c>
    </row>
    <row r="30" spans="1:7" x14ac:dyDescent="0.25">
      <c r="A30" s="99" t="s">
        <v>319</v>
      </c>
      <c r="B30" s="111">
        <v>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</row>
    <row r="31" spans="1:7" x14ac:dyDescent="0.25">
      <c r="A31" s="65" t="s">
        <v>320</v>
      </c>
      <c r="B31" s="111">
        <v>0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</row>
    <row r="32" spans="1:7" x14ac:dyDescent="0.25">
      <c r="A32" s="7"/>
      <c r="B32" s="112"/>
      <c r="C32" s="112"/>
      <c r="D32" s="112"/>
      <c r="E32" s="112"/>
      <c r="F32" s="112"/>
      <c r="G32" s="112"/>
    </row>
    <row r="33" spans="1:7" x14ac:dyDescent="0.25">
      <c r="A33" s="11" t="s">
        <v>322</v>
      </c>
      <c r="B33" s="110">
        <v>15696260.119999999</v>
      </c>
      <c r="C33" s="110">
        <v>-1448806.8</v>
      </c>
      <c r="D33" s="110">
        <v>14247453.319999998</v>
      </c>
      <c r="E33" s="110">
        <v>12653998.51</v>
      </c>
      <c r="F33" s="110">
        <v>12458836.67</v>
      </c>
      <c r="G33" s="110">
        <v>1593454.8099999987</v>
      </c>
    </row>
    <row r="34" spans="1:7" x14ac:dyDescent="0.25">
      <c r="A34" s="52"/>
      <c r="B34" s="109"/>
      <c r="C34" s="109"/>
      <c r="D34" s="109"/>
      <c r="E34" s="109"/>
      <c r="F34" s="109"/>
      <c r="G34" s="10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b)</vt:lpstr>
      <vt:lpstr>Formato 7 c</vt:lpstr>
      <vt:lpstr>Formato 7 d</vt:lpstr>
      <vt:lpstr>Formato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 CONTABILIDAD</cp:lastModifiedBy>
  <dcterms:created xsi:type="dcterms:W3CDTF">2018-11-20T17:29:30Z</dcterms:created>
  <dcterms:modified xsi:type="dcterms:W3CDTF">2025-01-22T21:30:03Z</dcterms:modified>
</cp:coreProperties>
</file>