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F94F5781-C1FF-454F-A513-DFB7DEB65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4" l="1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21" i="4" l="1"/>
  <c r="Q21" i="4"/>
  <c r="I21" i="4" l="1"/>
  <c r="H21" i="4"/>
  <c r="G21" i="4"/>
  <c r="N4" i="4" l="1"/>
  <c r="Q4" i="4"/>
  <c r="P4" i="4"/>
</calcChain>
</file>

<file path=xl/sharedStrings.xml><?xml version="1.0" encoding="utf-8"?>
<sst xmlns="http://schemas.openxmlformats.org/spreadsheetml/2006/main" count="141" uniqueCount="61">
  <si>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</si>
  <si>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</si>
  <si>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</si>
  <si>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</si>
  <si>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</si>
  <si>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</si>
  <si>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</si>
  <si>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</si>
  <si>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</si>
  <si>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</si>
  <si>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</si>
  <si>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</si>
  <si>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</si>
  <si>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</si>
  <si>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</si>
  <si>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</si>
  <si>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</si>
  <si>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</si>
  <si>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</si>
  <si>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</si>
  <si>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</si>
  <si>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E0003</t>
  </si>
  <si>
    <t>ATENCION Y ACTUALIZACION EN COMUNIDADES</t>
  </si>
  <si>
    <t>5110</t>
  </si>
  <si>
    <t>BIENES MUEBLES</t>
  </si>
  <si>
    <t>COORDINACION DE COMUNIDADES RURALES</t>
  </si>
  <si>
    <t>31120M27A050000</t>
  </si>
  <si>
    <t>M0001</t>
  </si>
  <si>
    <t>ORGANIZACION Y COMUNICACION INSTITUCIONAL</t>
  </si>
  <si>
    <t>DIRECCION GENERAL</t>
  </si>
  <si>
    <t>31120M27A010000</t>
  </si>
  <si>
    <t>M0002</t>
  </si>
  <si>
    <t>GESTION EFICIENTE DE RECURSOS</t>
  </si>
  <si>
    <t>COORDINACION DE ADMINISTRACION</t>
  </si>
  <si>
    <t>31120M27A020000</t>
  </si>
  <si>
    <t>E0002</t>
  </si>
  <si>
    <t>SUMINISTRO E INSTALACION DE MEDIDORES</t>
  </si>
  <si>
    <t>5150</t>
  </si>
  <si>
    <t>COORDINACION DE COMERCIALIZACION</t>
  </si>
  <si>
    <t>31120M27A040000</t>
  </si>
  <si>
    <t>E0004</t>
  </si>
  <si>
    <t>CUIDADO Y FORTALECIMIENTO DE POZOS</t>
  </si>
  <si>
    <t>COORDINACION DE PRODUCCION</t>
  </si>
  <si>
    <t>31120M27A060000</t>
  </si>
  <si>
    <t>E0005</t>
  </si>
  <si>
    <t>REPARACION DE FUGAS DETECTADAS DENTRO DEL MPIO</t>
  </si>
  <si>
    <t>5410</t>
  </si>
  <si>
    <t>COORDINACION DE ALCANTARILLADO</t>
  </si>
  <si>
    <t>31120M27A070000</t>
  </si>
  <si>
    <t>5620</t>
  </si>
  <si>
    <t>E0007</t>
  </si>
  <si>
    <t>SANEAMIENTO DE AGUAS RESIDUALES</t>
  </si>
  <si>
    <t>COORDINACION DE LA PLANTA DE TRATAMIENTO</t>
  </si>
  <si>
    <t>31120M27A090000</t>
  </si>
  <si>
    <t/>
  </si>
  <si>
    <t>5660</t>
  </si>
  <si>
    <t>5690</t>
  </si>
  <si>
    <t>6170</t>
  </si>
  <si>
    <t>OBRA</t>
  </si>
  <si>
    <t>6310</t>
  </si>
  <si>
    <t>Sistema Municipal de Agua Potable y Alcantarillado para el Municipio de Salvatierra, Gto.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</si>
</sst>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selection activeCell="F25" sqref="F2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3500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5000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37</v>
      </c>
      <c r="D7" s="12" t="s">
        <v>24</v>
      </c>
      <c r="E7" s="12" t="s">
        <v>39</v>
      </c>
      <c r="F7" s="12" t="s">
        <v>38</v>
      </c>
      <c r="G7" s="10">
        <v>20000</v>
      </c>
      <c r="H7" s="10">
        <v>11714.4</v>
      </c>
      <c r="I7" s="10">
        <v>11714.4</v>
      </c>
      <c r="J7" s="5"/>
      <c r="K7" s="5"/>
      <c r="L7" s="5"/>
      <c r="M7" s="8" t="s">
        <v>17</v>
      </c>
      <c r="N7" s="7">
        <f>IF(G7&gt;0,I7/G7,0)</f>
        <v>0.58572000000000002</v>
      </c>
      <c r="O7" s="7">
        <f>IF(H7&gt;0,I7/H7,0)</f>
        <v>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21</v>
      </c>
      <c r="B8" s="12" t="s">
        <v>22</v>
      </c>
      <c r="C8" s="12" t="s">
        <v>37</v>
      </c>
      <c r="D8" s="12" t="s">
        <v>24</v>
      </c>
      <c r="E8" s="12" t="s">
        <v>26</v>
      </c>
      <c r="F8" s="12" t="s">
        <v>25</v>
      </c>
      <c r="G8" s="10">
        <v>5000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40</v>
      </c>
      <c r="B9" s="12" t="s">
        <v>41</v>
      </c>
      <c r="C9" s="12" t="s">
        <v>37</v>
      </c>
      <c r="D9" s="12" t="s">
        <v>24</v>
      </c>
      <c r="E9" s="12" t="s">
        <v>43</v>
      </c>
      <c r="F9" s="12" t="s">
        <v>42</v>
      </c>
      <c r="G9" s="10">
        <v>1</v>
      </c>
      <c r="H9" s="10">
        <v>1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27</v>
      </c>
      <c r="B10" s="12" t="s">
        <v>28</v>
      </c>
      <c r="C10" s="12" t="s">
        <v>37</v>
      </c>
      <c r="D10" s="12" t="s">
        <v>24</v>
      </c>
      <c r="E10" s="12" t="s">
        <v>30</v>
      </c>
      <c r="F10" s="12" t="s">
        <v>29</v>
      </c>
      <c r="G10" s="10">
        <v>15000</v>
      </c>
      <c r="H10" s="10">
        <v>15000</v>
      </c>
      <c r="I10" s="10">
        <v>13100</v>
      </c>
      <c r="J10" s="5"/>
      <c r="K10" s="5"/>
      <c r="L10" s="5"/>
      <c r="M10" s="8" t="s">
        <v>17</v>
      </c>
      <c r="N10" s="7">
        <f>IF(G10&gt;0,I10/G10,0)</f>
        <v>0.87333333333333329</v>
      </c>
      <c r="O10" s="7">
        <f>IF(H10&gt;0,I10/H10,0)</f>
        <v>0.87333333333333329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31</v>
      </c>
      <c r="B11" s="12" t="s">
        <v>32</v>
      </c>
      <c r="C11" s="12" t="s">
        <v>37</v>
      </c>
      <c r="D11" s="12" t="s">
        <v>24</v>
      </c>
      <c r="E11" s="12" t="s">
        <v>34</v>
      </c>
      <c r="F11" s="12" t="s">
        <v>33</v>
      </c>
      <c r="G11" s="10">
        <v>30000</v>
      </c>
      <c r="H11" s="10">
        <v>30000</v>
      </c>
      <c r="I11" s="10">
        <v>24091.67</v>
      </c>
      <c r="J11" s="5"/>
      <c r="K11" s="5"/>
      <c r="L11" s="5"/>
      <c r="M11" s="8" t="s">
        <v>17</v>
      </c>
      <c r="N11" s="7">
        <f>IF(G11&gt;0,I11/G11,0)</f>
        <v>0.80305566666666661</v>
      </c>
      <c r="O11" s="7">
        <f>IF(H11&gt;0,I11/H11,0)</f>
        <v>0.80305566666666661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44</v>
      </c>
      <c r="B12" s="12" t="s">
        <v>45</v>
      </c>
      <c r="C12" s="12" t="s">
        <v>46</v>
      </c>
      <c r="D12" s="12" t="s">
        <v>24</v>
      </c>
      <c r="E12" s="12" t="s">
        <v>48</v>
      </c>
      <c r="F12" s="12" t="s">
        <v>47</v>
      </c>
      <c r="G12" s="10">
        <v>1700000</v>
      </c>
      <c r="H12" s="10">
        <v>1939655.17</v>
      </c>
      <c r="I12" s="10">
        <v>1939655.17</v>
      </c>
      <c r="J12" s="5"/>
      <c r="K12" s="5"/>
      <c r="L12" s="5"/>
      <c r="M12" s="8" t="s">
        <v>17</v>
      </c>
      <c r="N12" s="7">
        <f>IF(G12&gt;0,I12/G12,0)</f>
        <v>1.1409736294117647</v>
      </c>
      <c r="O12" s="7">
        <f>IF(H12&gt;0,I12/H12,0)</f>
        <v>1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27</v>
      </c>
      <c r="B13" s="12" t="s">
        <v>28</v>
      </c>
      <c r="C13" s="12" t="s">
        <v>46</v>
      </c>
      <c r="D13" s="12" t="s">
        <v>24</v>
      </c>
      <c r="E13" s="12" t="s">
        <v>30</v>
      </c>
      <c r="F13" s="12" t="s">
        <v>29</v>
      </c>
      <c r="G13" s="10">
        <v>1</v>
      </c>
      <c r="H13" s="10">
        <v>598239.86</v>
      </c>
      <c r="I13" s="10">
        <v>598239.86</v>
      </c>
      <c r="J13" s="5"/>
      <c r="K13" s="5"/>
      <c r="L13" s="5"/>
      <c r="M13" s="8" t="s">
        <v>17</v>
      </c>
      <c r="N13" s="7">
        <f>IF(G13&gt;0,I13/G13,0)</f>
        <v>598239.86</v>
      </c>
      <c r="O13" s="7">
        <f>IF(H13&gt;0,I13/H13,0)</f>
        <v>1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40</v>
      </c>
      <c r="B14" s="12" t="s">
        <v>41</v>
      </c>
      <c r="C14" s="12" t="s">
        <v>49</v>
      </c>
      <c r="D14" s="12" t="s">
        <v>24</v>
      </c>
      <c r="E14" s="12" t="s">
        <v>43</v>
      </c>
      <c r="F14" s="12" t="s">
        <v>42</v>
      </c>
      <c r="G14" s="10">
        <v>3000</v>
      </c>
      <c r="H14" s="10">
        <v>251598.75</v>
      </c>
      <c r="I14" s="10">
        <v>251598.75</v>
      </c>
      <c r="J14" s="5"/>
      <c r="K14" s="5"/>
      <c r="L14" s="5"/>
      <c r="M14" s="8" t="s">
        <v>17</v>
      </c>
      <c r="N14" s="7">
        <f>IF(G14&gt;0,I14/G14,0)</f>
        <v>83.866249999999994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50</v>
      </c>
      <c r="B15" s="12" t="s">
        <v>51</v>
      </c>
      <c r="C15" s="12" t="s">
        <v>49</v>
      </c>
      <c r="D15" s="12" t="s">
        <v>24</v>
      </c>
      <c r="E15" s="12" t="s">
        <v>53</v>
      </c>
      <c r="F15" s="12" t="s">
        <v>52</v>
      </c>
      <c r="G15" s="10">
        <v>0</v>
      </c>
      <c r="H15" s="10">
        <v>55676.27</v>
      </c>
      <c r="I15" s="10">
        <v>55676.27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54</v>
      </c>
      <c r="B16" s="12" t="s">
        <v>51</v>
      </c>
      <c r="C16" s="12" t="s">
        <v>55</v>
      </c>
      <c r="D16" s="12" t="s">
        <v>24</v>
      </c>
      <c r="E16" s="12" t="s">
        <v>53</v>
      </c>
      <c r="F16" s="12" t="s">
        <v>52</v>
      </c>
      <c r="G16" s="10">
        <v>20000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54</v>
      </c>
      <c r="B17" s="12" t="s">
        <v>51</v>
      </c>
      <c r="C17" s="12" t="s">
        <v>56</v>
      </c>
      <c r="D17" s="12" t="s">
        <v>24</v>
      </c>
      <c r="E17" s="12" t="s">
        <v>53</v>
      </c>
      <c r="F17" s="12" t="s">
        <v>52</v>
      </c>
      <c r="G17" s="10">
        <v>14990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31</v>
      </c>
      <c r="B18" s="12" t="s">
        <v>32</v>
      </c>
      <c r="C18" s="12" t="s">
        <v>56</v>
      </c>
      <c r="D18" s="12" t="s">
        <v>24</v>
      </c>
      <c r="E18" s="12" t="s">
        <v>34</v>
      </c>
      <c r="F18" s="12" t="s">
        <v>33</v>
      </c>
      <c r="G18" s="10">
        <v>15000</v>
      </c>
      <c r="H18" s="10">
        <v>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40</v>
      </c>
      <c r="B19" s="12" t="s">
        <v>41</v>
      </c>
      <c r="C19" s="12" t="s">
        <v>57</v>
      </c>
      <c r="D19" s="12" t="s">
        <v>58</v>
      </c>
      <c r="E19" s="12" t="s">
        <v>43</v>
      </c>
      <c r="F19" s="12" t="s">
        <v>42</v>
      </c>
      <c r="G19" s="10">
        <v>400000</v>
      </c>
      <c r="H19" s="10">
        <v>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27</v>
      </c>
      <c r="B20" s="12" t="s">
        <v>28</v>
      </c>
      <c r="C20" s="12" t="s">
        <v>59</v>
      </c>
      <c r="D20" s="12" t="s">
        <v>58</v>
      </c>
      <c r="E20" s="12" t="s">
        <v>30</v>
      </c>
      <c r="F20" s="12" t="s">
        <v>29</v>
      </c>
      <c r="G20" s="10">
        <v>0</v>
      </c>
      <c r="H20" s="10">
        <v>198487.16</v>
      </c>
      <c r="I20" s="10">
        <v>198487.16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G21" s="11">
        <f>SUM(G4:G20)</f>
        <v>2241492</v>
      </c>
      <c r="H21" s="11">
        <f>SUM(H4:H20)</f>
        <v>3100372.61</v>
      </c>
      <c r="I21" s="11">
        <f>SUM(I4:I20)</f>
        <v>3092563.2800000003</v>
      </c>
      <c r="P21" s="13">
        <f t="shared" ref="P21" si="0">IF(J21=0,0,L21/J21)</f>
        <v>0</v>
      </c>
      <c r="Q21" s="13">
        <f t="shared" ref="Q21" si="1">IF(L21=0,0,L21/K21)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Smapas Salvatierra CONTABILIDAD</cp:lastModifiedBy>
  <dcterms:created xsi:type="dcterms:W3CDTF">2023-06-21T19:35:53Z</dcterms:created>
  <dcterms:modified xsi:type="dcterms:W3CDTF">2025-01-20T20:56:07Z</dcterms:modified>
</cp:coreProperties>
</file>