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E5F0A51A-D325-42EF-95F8-2FF6CFD052A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<sst xmlns="http://schemas.openxmlformats.org/spreadsheetml/2006/main" count="204" uniqueCount="144">
  <si>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</si>
  <si>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</si>
  <si>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</si>
  <si>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</si>
  <si>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</si>
  <si>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</si>
  <si>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</si>
  <si>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</si>
  <si>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</si>
  <si>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</si>
  <si>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</si>
  <si>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</si>
  <si>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</si>
  <si>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</si>
  <si>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</si>
  <si>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</si>
  <si>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</si>
  <si>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</si>
  <si>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</si>
  <si>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</si>
  <si>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</si>
  <si>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</si>
  <si>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</si>
  <si>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</si>
  <si>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</si>
  <si>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</si>
  <si>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</si>
  <si>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</si>
  <si>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</si>
  <si>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</si>
  <si>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</si>
  <si>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</si>
  <si>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</si>
  <si>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</si>
  <si>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</si>
  <si>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</si>
  <si>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</si>
  <si>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</si>
  <si>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</si>
  <si>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</si>
  <si>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</si>
  <si>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</si>
  <si>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</si>
  <si>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</si>
  <si>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</si>
  <si>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</si>
  <si>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</si>
  <si>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</si>
  <si>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</si>
  <si>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</si>
  <si>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</si>
  <si>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</si>
  <si>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</si>
  <si>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</si>
  <si>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</si>
  <si>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</si>
  <si>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</si>
  <si>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</si>
  <si>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</si>
  <si>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</si>
  <si>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</si>
  <si>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</si>
  <si>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</si>
  <si>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</si>
  <si>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</si>
  <si>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</si>
  <si>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</si>
  <si>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</si>
  <si>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</si>
  <si>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</si>
  <si>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</si>
  <si>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</si>
  <si>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</si>
  <si>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</si>
  <si>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</si>
  <si>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</si>
  <si>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</si>
  <si>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</si>
  <si>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</si>
  <si>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</si>
  <si>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</si>
  <si>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</si>
  <si>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</si>
  <si>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</si>
  <si>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</si>
  <si>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</si>
  <si>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</si>
  <si>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</si>
  <si>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</si>
  <si>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</si>
  <si>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</si>
  <si>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</si>
  <si>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</si>
  <si>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</si>
  <si>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</si>
  <si>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</si>
  <si>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</si>
  <si>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</si>
  <si>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</si>
  <si>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</si>
  <si>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</si>
  <si>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</si>
  <si>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</si>
  <si>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</si>
  <si>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</si>
  <si>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</si>
  <si>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</si>
  <si>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</si>
  <si>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</si>
  <si>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</si>
  <si>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</si>
  <si>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</si>
  <si>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</si>
  <si>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</si>
  <si>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</si>
  <si>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</si>
  <si>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</si>
  <si>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</si>
  <si>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</si>
  <si>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</si>
  <si>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</si>
  <si>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</si>
  <si>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</si>
  <si>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</si>
  <si>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</si>
  <si>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</si>
  <si>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</si>
  <si>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</si>
  <si>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</si>
  <si>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de Agua Potable y Alcantarillado para el Municipio de Salvatierra, Gto.
Estado Analítico del Ejercicio del Presupuesto de Egresos
Clasificación por Objeto del Gasto (Capítulo y Concepto)
Del 1 de Enero al 31 de Diciembre de 2024</t>
  </si>
  <si>
    <t>Sistema Municipal de Agua Potable y Alcantarillado para el Municipio de Salvatierra, Gto.
Estado Analítico del Ejercicio del Presupuesto de Egresos
Clasificación Económica (por Tipo de Gasto)
Del 1 de Enero al 31 de Diciembre de 2024</t>
  </si>
  <si>
    <t>31120M27A010000 DIRECCION GENERAL</t>
  </si>
  <si>
    <t>31120M27A020000 COORDINACION DE ADMINIST</t>
  </si>
  <si>
    <t>31120M27A030000 CULTURA DE AGUA</t>
  </si>
  <si>
    <t>31120M27A040000 COORDINACION DE COMERCIA</t>
  </si>
  <si>
    <t>31120M27A050000 COORDINACION DE COMUNIDA</t>
  </si>
  <si>
    <t>31120M27A060000 COORDINACION DE PRODUCCI</t>
  </si>
  <si>
    <t>31120M27A070000 COORDINACION DE ALCANTAR</t>
  </si>
  <si>
    <t>31120M27A080000 COORDINACION DE REDES DE</t>
  </si>
  <si>
    <t>31120M27A090000 COORDINACION DE LA PLANT</t>
  </si>
  <si>
    <t>Sistema Municipal de Agua Potable y Alcantarillado para el Municipio de Salvatierra, Gto.
Estado Analítico del Ejercicio del Presupuesto de Egresos
Clasificación Administrativa
Del 1 de Enero al 31 de Diciembre de 2024</t>
  </si>
  <si>
    <t>Sistema Municipal de Agua Potable y Alcantarillado para el Municipio de Salvatierra, Gto.
Estado Analítico del Ejercicio del Presupuesto de Egresos
Clasificación Administrativa (Poderes)
Del 1 de Enero al 31 de Diciembre de 2024</t>
  </si>
  <si>
    <t>Sistema Municipal de Agua Potable y Alcantarillado para el Municipio de Salvatierra, Gto.
Estado Analítico del Ejercicio del Presupuesto de Egresos
Clasificación Administrativa (Sector Paraestatal)
Del 1 de Enero al 31 de Diciembre de 2024</t>
  </si>
  <si>
    <t>Sistema Municipal de Agua Potable y Alcantarillado para el Municipio de Salvatierra,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</si>
</sst>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15696260.120000001</v>
      </c>
      <c r="C5" s="12">
        <f>SUM(C6:C12)</f>
        <v>-1448806.8</v>
      </c>
      <c r="D5" s="12">
        <f>B5+C5</f>
        <v>14247453.32</v>
      </c>
      <c r="E5" s="12">
        <f>SUM(E6:E12)</f>
        <v>12653998.510000002</v>
      </c>
      <c r="F5" s="12">
        <f>SUM(F6:F12)</f>
        <v>12458836.67</v>
      </c>
      <c r="G5" s="12">
        <f>D5-E5</f>
        <v>1593454.8099999987</v>
      </c>
    </row>
    <row r="6" spans="1:8" x14ac:dyDescent="0.2">
      <c r="A6" s="19" t="s">
        <v>62</v>
      </c>
      <c r="B6" s="5">
        <v>7865258.5199999996</v>
      </c>
      <c r="C6" s="5">
        <v>-396364.65</v>
      </c>
      <c r="D6" s="5">
        <f t="shared" ref="D6:D69" si="0">B6+C6</f>
        <v>7468893.8699999992</v>
      </c>
      <c r="E6" s="5">
        <v>7106863.2800000003</v>
      </c>
      <c r="F6" s="5">
        <v>7106863.2800000003</v>
      </c>
      <c r="G6" s="5">
        <f t="shared" ref="G6:G69" si="1">D6-E6</f>
        <v>362030.58999999892</v>
      </c>
      <c r="H6" s="9">
        <v>1100</v>
      </c>
    </row>
    <row r="7" spans="1:8" x14ac:dyDescent="0.2">
      <c r="A7" s="19" t="s">
        <v>63</v>
      </c>
      <c r="B7" s="5">
        <v>87942.6</v>
      </c>
      <c r="C7" s="5">
        <v>-39884</v>
      </c>
      <c r="D7" s="5">
        <f t="shared" si="0"/>
        <v>48058.600000000006</v>
      </c>
      <c r="E7" s="5">
        <v>0</v>
      </c>
      <c r="F7" s="5">
        <v>0</v>
      </c>
      <c r="G7" s="5">
        <f t="shared" si="1"/>
        <v>48058.600000000006</v>
      </c>
      <c r="H7" s="9">
        <v>1200</v>
      </c>
    </row>
    <row r="8" spans="1:8" x14ac:dyDescent="0.2">
      <c r="A8" s="19" t="s">
        <v>64</v>
      </c>
      <c r="B8" s="5">
        <v>2863479.72</v>
      </c>
      <c r="C8" s="5">
        <v>65368.71</v>
      </c>
      <c r="D8" s="5">
        <f t="shared" si="0"/>
        <v>2928848.43</v>
      </c>
      <c r="E8" s="5">
        <v>2278755.84</v>
      </c>
      <c r="F8" s="5">
        <v>2278755.84</v>
      </c>
      <c r="G8" s="5">
        <f t="shared" si="1"/>
        <v>650092.59000000032</v>
      </c>
      <c r="H8" s="9">
        <v>1300</v>
      </c>
    </row>
    <row r="9" spans="1:8" x14ac:dyDescent="0.2">
      <c r="A9" s="19" t="s">
        <v>33</v>
      </c>
      <c r="B9" s="5">
        <v>1799486.49</v>
      </c>
      <c r="C9" s="5">
        <v>-99722.34</v>
      </c>
      <c r="D9" s="5">
        <f t="shared" si="0"/>
        <v>1699764.15</v>
      </c>
      <c r="E9" s="5">
        <v>1593760.97</v>
      </c>
      <c r="F9" s="5">
        <v>1398599.13</v>
      </c>
      <c r="G9" s="5">
        <f t="shared" si="1"/>
        <v>106003.17999999993</v>
      </c>
      <c r="H9" s="9">
        <v>1400</v>
      </c>
    </row>
    <row r="10" spans="1:8" x14ac:dyDescent="0.2">
      <c r="A10" s="19" t="s">
        <v>65</v>
      </c>
      <c r="B10" s="5">
        <v>3080092.79</v>
      </c>
      <c r="C10" s="5">
        <v>-978204.52</v>
      </c>
      <c r="D10" s="5">
        <f t="shared" si="0"/>
        <v>2101888.27</v>
      </c>
      <c r="E10" s="5">
        <v>1674618.42</v>
      </c>
      <c r="F10" s="5">
        <v>1674618.42</v>
      </c>
      <c r="G10" s="5">
        <f t="shared" si="1"/>
        <v>427269.85000000009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2376494</v>
      </c>
      <c r="C13" s="13">
        <f>SUM(C14:C22)</f>
        <v>213671.09000000003</v>
      </c>
      <c r="D13" s="13">
        <f t="shared" si="0"/>
        <v>2590165.09</v>
      </c>
      <c r="E13" s="13">
        <f>SUM(E14:E22)</f>
        <v>2426339.14</v>
      </c>
      <c r="F13" s="13">
        <f>SUM(F14:F22)</f>
        <v>2305824.61</v>
      </c>
      <c r="G13" s="13">
        <f t="shared" si="1"/>
        <v>163825.94999999972</v>
      </c>
      <c r="H13" s="18">
        <v>0</v>
      </c>
    </row>
    <row r="14" spans="1:8" x14ac:dyDescent="0.2">
      <c r="A14" s="19" t="s">
        <v>67</v>
      </c>
      <c r="B14" s="5">
        <v>278666</v>
      </c>
      <c r="C14" s="5">
        <v>43360.59</v>
      </c>
      <c r="D14" s="5">
        <f t="shared" si="0"/>
        <v>322026.58999999997</v>
      </c>
      <c r="E14" s="5">
        <v>321727.62</v>
      </c>
      <c r="F14" s="5">
        <v>274524.38</v>
      </c>
      <c r="G14" s="5">
        <f t="shared" si="1"/>
        <v>298.96999999997206</v>
      </c>
      <c r="H14" s="9">
        <v>2100</v>
      </c>
    </row>
    <row r="15" spans="1:8" x14ac:dyDescent="0.2">
      <c r="A15" s="19" t="s">
        <v>68</v>
      </c>
      <c r="B15" s="5">
        <v>100000</v>
      </c>
      <c r="C15" s="5">
        <v>90779.42</v>
      </c>
      <c r="D15" s="5">
        <f t="shared" si="0"/>
        <v>190779.41999999998</v>
      </c>
      <c r="E15" s="5">
        <v>189828.34</v>
      </c>
      <c r="F15" s="5">
        <v>184239.25</v>
      </c>
      <c r="G15" s="5">
        <f t="shared" si="1"/>
        <v>951.07999999998719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860874</v>
      </c>
      <c r="C17" s="5">
        <v>-255538.37</v>
      </c>
      <c r="D17" s="5">
        <f t="shared" si="0"/>
        <v>605335.63</v>
      </c>
      <c r="E17" s="5">
        <v>492407.33</v>
      </c>
      <c r="F17" s="5">
        <v>492407.33</v>
      </c>
      <c r="G17" s="5">
        <f t="shared" si="1"/>
        <v>112928.29999999999</v>
      </c>
      <c r="H17" s="9">
        <v>2400</v>
      </c>
    </row>
    <row r="18" spans="1:8" x14ac:dyDescent="0.2">
      <c r="A18" s="19" t="s">
        <v>71</v>
      </c>
      <c r="B18" s="5">
        <v>550112</v>
      </c>
      <c r="C18" s="5">
        <v>150233.26</v>
      </c>
      <c r="D18" s="5">
        <f t="shared" si="0"/>
        <v>700345.26</v>
      </c>
      <c r="E18" s="5">
        <v>687675.19</v>
      </c>
      <c r="F18" s="5">
        <v>687675.19</v>
      </c>
      <c r="G18" s="5">
        <f t="shared" si="1"/>
        <v>12670.070000000065</v>
      </c>
      <c r="H18" s="9">
        <v>2500</v>
      </c>
    </row>
    <row r="19" spans="1:8" x14ac:dyDescent="0.2">
      <c r="A19" s="19" t="s">
        <v>72</v>
      </c>
      <c r="B19" s="5">
        <v>306692</v>
      </c>
      <c r="C19" s="5">
        <v>133817.70000000001</v>
      </c>
      <c r="D19" s="5">
        <f t="shared" si="0"/>
        <v>440509.7</v>
      </c>
      <c r="E19" s="5">
        <v>435772.47</v>
      </c>
      <c r="F19" s="5">
        <v>368050.27</v>
      </c>
      <c r="G19" s="5">
        <f t="shared" si="1"/>
        <v>4737.2300000000396</v>
      </c>
      <c r="H19" s="9">
        <v>2600</v>
      </c>
    </row>
    <row r="20" spans="1:8" x14ac:dyDescent="0.2">
      <c r="A20" s="19" t="s">
        <v>73</v>
      </c>
      <c r="B20" s="5">
        <v>111600</v>
      </c>
      <c r="C20" s="5">
        <v>38810.49</v>
      </c>
      <c r="D20" s="5">
        <f t="shared" si="0"/>
        <v>150410.49</v>
      </c>
      <c r="E20" s="5">
        <v>149046.38</v>
      </c>
      <c r="F20" s="5">
        <v>149046.38</v>
      </c>
      <c r="G20" s="5">
        <f t="shared" si="1"/>
        <v>1364.109999999986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168550</v>
      </c>
      <c r="C22" s="5">
        <v>12208</v>
      </c>
      <c r="D22" s="5">
        <f t="shared" si="0"/>
        <v>180758</v>
      </c>
      <c r="E22" s="5">
        <v>149881.81</v>
      </c>
      <c r="F22" s="5">
        <v>149881.81</v>
      </c>
      <c r="G22" s="5">
        <f t="shared" si="1"/>
        <v>30876.190000000002</v>
      </c>
      <c r="H22" s="9">
        <v>2900</v>
      </c>
    </row>
    <row r="23" spans="1:8" x14ac:dyDescent="0.2">
      <c r="A23" s="17" t="s">
        <v>59</v>
      </c>
      <c r="B23" s="13">
        <f>SUM(B24:B32)</f>
        <v>10715006.880000001</v>
      </c>
      <c r="C23" s="13">
        <f>SUM(C24:C32)</f>
        <v>2599976.6399999997</v>
      </c>
      <c r="D23" s="13">
        <f t="shared" si="0"/>
        <v>13314983.52</v>
      </c>
      <c r="E23" s="13">
        <f>SUM(E24:E32)</f>
        <v>12780036.289999997</v>
      </c>
      <c r="F23" s="13">
        <f>SUM(F24:F32)</f>
        <v>12726280.68</v>
      </c>
      <c r="G23" s="13">
        <f t="shared" si="1"/>
        <v>534947.23000000231</v>
      </c>
      <c r="H23" s="18">
        <v>0</v>
      </c>
    </row>
    <row r="24" spans="1:8" x14ac:dyDescent="0.2">
      <c r="A24" s="19" t="s">
        <v>76</v>
      </c>
      <c r="B24" s="5">
        <v>8272550</v>
      </c>
      <c r="C24" s="5">
        <v>1534618.26</v>
      </c>
      <c r="D24" s="5">
        <f t="shared" si="0"/>
        <v>9807168.2599999998</v>
      </c>
      <c r="E24" s="5">
        <v>9684260.1600000001</v>
      </c>
      <c r="F24" s="5">
        <v>9673356.0099999998</v>
      </c>
      <c r="G24" s="5">
        <f t="shared" si="1"/>
        <v>122908.09999999963</v>
      </c>
      <c r="H24" s="9">
        <v>3100</v>
      </c>
    </row>
    <row r="25" spans="1:8" x14ac:dyDescent="0.2">
      <c r="A25" s="19" t="s">
        <v>77</v>
      </c>
      <c r="B25" s="5">
        <v>226251</v>
      </c>
      <c r="C25" s="5">
        <v>-21087.8</v>
      </c>
      <c r="D25" s="5">
        <f t="shared" si="0"/>
        <v>205163.2</v>
      </c>
      <c r="E25" s="5">
        <v>160552.20000000001</v>
      </c>
      <c r="F25" s="5">
        <v>156552.20000000001</v>
      </c>
      <c r="G25" s="5">
        <f t="shared" si="1"/>
        <v>44611</v>
      </c>
      <c r="H25" s="9">
        <v>3200</v>
      </c>
    </row>
    <row r="26" spans="1:8" x14ac:dyDescent="0.2">
      <c r="A26" s="19" t="s">
        <v>78</v>
      </c>
      <c r="B26" s="5">
        <v>808750.88</v>
      </c>
      <c r="C26" s="5">
        <v>486923.24</v>
      </c>
      <c r="D26" s="5">
        <f t="shared" si="0"/>
        <v>1295674.1200000001</v>
      </c>
      <c r="E26" s="5">
        <v>1144586.6299999999</v>
      </c>
      <c r="F26" s="5">
        <v>1144586.6299999999</v>
      </c>
      <c r="G26" s="5">
        <f t="shared" si="1"/>
        <v>151087.49000000022</v>
      </c>
      <c r="H26" s="9">
        <v>3300</v>
      </c>
    </row>
    <row r="27" spans="1:8" x14ac:dyDescent="0.2">
      <c r="A27" s="19" t="s">
        <v>79</v>
      </c>
      <c r="B27" s="5">
        <v>30000</v>
      </c>
      <c r="C27" s="5">
        <v>21980</v>
      </c>
      <c r="D27" s="5">
        <f t="shared" si="0"/>
        <v>51980</v>
      </c>
      <c r="E27" s="5">
        <v>51656.49</v>
      </c>
      <c r="F27" s="5">
        <v>51656.49</v>
      </c>
      <c r="G27" s="5">
        <f t="shared" si="1"/>
        <v>323.51000000000204</v>
      </c>
      <c r="H27" s="9">
        <v>3400</v>
      </c>
    </row>
    <row r="28" spans="1:8" x14ac:dyDescent="0.2">
      <c r="A28" s="19" t="s">
        <v>80</v>
      </c>
      <c r="B28" s="5">
        <v>749027</v>
      </c>
      <c r="C28" s="5">
        <v>709222.89</v>
      </c>
      <c r="D28" s="5">
        <f t="shared" si="0"/>
        <v>1458249.8900000001</v>
      </c>
      <c r="E28" s="5">
        <v>1396828.27</v>
      </c>
      <c r="F28" s="5">
        <v>1393844.82</v>
      </c>
      <c r="G28" s="5">
        <f t="shared" si="1"/>
        <v>61421.620000000112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-41236.99</v>
      </c>
      <c r="D29" s="5">
        <f t="shared" si="0"/>
        <v>53763.01</v>
      </c>
      <c r="E29" s="5">
        <v>53763.01</v>
      </c>
      <c r="F29" s="5">
        <v>53763.01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19500</v>
      </c>
      <c r="C30" s="5">
        <v>5198.79</v>
      </c>
      <c r="D30" s="5">
        <f t="shared" si="0"/>
        <v>24698.79</v>
      </c>
      <c r="E30" s="5">
        <v>16070.52</v>
      </c>
      <c r="F30" s="5">
        <v>16070.51</v>
      </c>
      <c r="G30" s="5">
        <f t="shared" si="1"/>
        <v>8628.27</v>
      </c>
      <c r="H30" s="9">
        <v>3700</v>
      </c>
    </row>
    <row r="31" spans="1:8" x14ac:dyDescent="0.2">
      <c r="A31" s="19" t="s">
        <v>83</v>
      </c>
      <c r="B31" s="5">
        <v>30000</v>
      </c>
      <c r="C31" s="5">
        <v>-13700</v>
      </c>
      <c r="D31" s="5">
        <f t="shared" si="0"/>
        <v>16300</v>
      </c>
      <c r="E31" s="5">
        <v>16300</v>
      </c>
      <c r="F31" s="5">
        <v>16300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483928</v>
      </c>
      <c r="C32" s="5">
        <v>-81941.75</v>
      </c>
      <c r="D32" s="5">
        <f t="shared" si="0"/>
        <v>401986.25</v>
      </c>
      <c r="E32" s="5">
        <v>256019.01</v>
      </c>
      <c r="F32" s="5">
        <v>220151.01</v>
      </c>
      <c r="G32" s="5">
        <f t="shared" si="1"/>
        <v>145967.24</v>
      </c>
      <c r="H32" s="9">
        <v>3900</v>
      </c>
    </row>
    <row r="33" spans="1:8" x14ac:dyDescent="0.2">
      <c r="A33" s="17" t="s">
        <v>124</v>
      </c>
      <c r="B33" s="13">
        <f>SUM(B34:B42)</f>
        <v>0</v>
      </c>
      <c r="C33" s="13">
        <f>SUM(C34:C42)</f>
        <v>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1841492</v>
      </c>
      <c r="C43" s="13">
        <f>SUM(C44:C52)</f>
        <v>1060393.45</v>
      </c>
      <c r="D43" s="13">
        <f t="shared" si="0"/>
        <v>2901885.45</v>
      </c>
      <c r="E43" s="13">
        <f>SUM(E44:E52)</f>
        <v>2894076.1199999996</v>
      </c>
      <c r="F43" s="13">
        <f>SUM(F44:F52)</f>
        <v>2894076.1199999996</v>
      </c>
      <c r="G43" s="13">
        <f t="shared" si="1"/>
        <v>7809.3300000005402</v>
      </c>
      <c r="H43" s="18">
        <v>0</v>
      </c>
    </row>
    <row r="44" spans="1:8" x14ac:dyDescent="0.2">
      <c r="A44" s="4" t="s">
        <v>91</v>
      </c>
      <c r="B44" s="5">
        <v>88501</v>
      </c>
      <c r="C44" s="5">
        <v>-31785.599999999999</v>
      </c>
      <c r="D44" s="5">
        <f t="shared" si="0"/>
        <v>56715.4</v>
      </c>
      <c r="E44" s="5">
        <v>48906.07</v>
      </c>
      <c r="F44" s="5">
        <v>48906.07</v>
      </c>
      <c r="G44" s="5">
        <f t="shared" si="1"/>
        <v>7809.3300000000017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1700001</v>
      </c>
      <c r="C47" s="5">
        <v>837894.03</v>
      </c>
      <c r="D47" s="5">
        <f t="shared" si="0"/>
        <v>2537895.0300000003</v>
      </c>
      <c r="E47" s="5">
        <v>2537895.0299999998</v>
      </c>
      <c r="F47" s="5">
        <v>2537895.0299999998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52990</v>
      </c>
      <c r="C49" s="5">
        <v>254285.02</v>
      </c>
      <c r="D49" s="5">
        <f t="shared" si="0"/>
        <v>307275.02</v>
      </c>
      <c r="E49" s="5">
        <v>307275.02</v>
      </c>
      <c r="F49" s="5">
        <v>307275.02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400000</v>
      </c>
      <c r="C53" s="13">
        <f>SUM(C54:C56)</f>
        <v>-201512.84</v>
      </c>
      <c r="D53" s="13">
        <f t="shared" si="0"/>
        <v>198487.16</v>
      </c>
      <c r="E53" s="13">
        <f>SUM(E54:E56)</f>
        <v>198487.16</v>
      </c>
      <c r="F53" s="13">
        <f>SUM(F54:F56)</f>
        <v>198487.16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400000</v>
      </c>
      <c r="C54" s="5">
        <v>-400000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198487.16</v>
      </c>
      <c r="D56" s="5">
        <f t="shared" si="0"/>
        <v>198487.16</v>
      </c>
      <c r="E56" s="5">
        <v>198487.16</v>
      </c>
      <c r="F56" s="5">
        <v>198487.16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255418</v>
      </c>
      <c r="C69" s="13">
        <f>SUM(C70:C76)</f>
        <v>-255418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255418</v>
      </c>
      <c r="C76" s="14">
        <v>-255418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31284671</v>
      </c>
      <c r="C77" s="15">
        <f t="shared" si="4"/>
        <v>1968303.54</v>
      </c>
      <c r="D77" s="15">
        <f t="shared" si="4"/>
        <v>33252974.539999999</v>
      </c>
      <c r="E77" s="15">
        <f t="shared" si="4"/>
        <v>30952937.219999999</v>
      </c>
      <c r="F77" s="15">
        <f t="shared" si="4"/>
        <v>30583505.240000002</v>
      </c>
      <c r="G77" s="15">
        <f t="shared" si="4"/>
        <v>2300037.3200000012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28787761</v>
      </c>
      <c r="C6" s="5">
        <v>1364840.93</v>
      </c>
      <c r="D6" s="5">
        <f>B6+C6</f>
        <v>30152601.93</v>
      </c>
      <c r="E6" s="5">
        <v>27860373.940000001</v>
      </c>
      <c r="F6" s="5">
        <v>27490941.960000001</v>
      </c>
      <c r="G6" s="5">
        <f>D6-E6</f>
        <v>2292227.9899999984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2241492</v>
      </c>
      <c r="C8" s="5">
        <v>858880.61</v>
      </c>
      <c r="D8" s="5">
        <f>B8+C8</f>
        <v>3100372.61</v>
      </c>
      <c r="E8" s="5">
        <v>3092563.28</v>
      </c>
      <c r="F8" s="5">
        <v>3092563.28</v>
      </c>
      <c r="G8" s="5">
        <f>D8-E8</f>
        <v>7809.3300000000745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255418</v>
      </c>
      <c r="C10" s="5">
        <v>-255418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31284671</v>
      </c>
      <c r="C16" s="15">
        <f t="shared" si="0"/>
        <v>1968303.54</v>
      </c>
      <c r="D16" s="15">
        <f t="shared" si="0"/>
        <v>33252974.539999999</v>
      </c>
      <c r="E16" s="15">
        <f t="shared" si="0"/>
        <v>30952937.220000003</v>
      </c>
      <c r="F16" s="15">
        <f t="shared" si="0"/>
        <v>30583505.240000002</v>
      </c>
      <c r="G16" s="15">
        <f t="shared" si="0"/>
        <v>2300037.3199999984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showGridLines="0" workbookViewId="0">
      <selection activeCell="J23" sqref="J2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140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2236988.5099999998</v>
      </c>
      <c r="C7" s="5">
        <v>379898.44</v>
      </c>
      <c r="D7" s="5">
        <f>B7+C7</f>
        <v>2616886.9499999997</v>
      </c>
      <c r="E7" s="5">
        <v>2557545.63</v>
      </c>
      <c r="F7" s="5">
        <v>2547023.9</v>
      </c>
      <c r="G7" s="5">
        <f>D7-E7</f>
        <v>59341.319999999832</v>
      </c>
    </row>
    <row r="8" spans="1:7" x14ac:dyDescent="0.2">
      <c r="A8" s="22" t="s">
        <v>132</v>
      </c>
      <c r="B8" s="5">
        <v>4294263.49</v>
      </c>
      <c r="C8" s="5">
        <v>605989.52</v>
      </c>
      <c r="D8" s="5">
        <f t="shared" ref="D8:D13" si="0">B8+C8</f>
        <v>4900253.01</v>
      </c>
      <c r="E8" s="5">
        <v>4727446.8099999996</v>
      </c>
      <c r="F8" s="5">
        <v>4651753.8899999997</v>
      </c>
      <c r="G8" s="5">
        <f t="shared" ref="G8:G13" si="1">D8-E8</f>
        <v>172806.20000000019</v>
      </c>
    </row>
    <row r="9" spans="1:7" x14ac:dyDescent="0.2">
      <c r="A9" s="22" t="s">
        <v>133</v>
      </c>
      <c r="B9" s="5">
        <v>461139.68</v>
      </c>
      <c r="C9" s="5">
        <v>-61166.74</v>
      </c>
      <c r="D9" s="5">
        <f t="shared" si="0"/>
        <v>399972.94</v>
      </c>
      <c r="E9" s="5">
        <v>387510.61</v>
      </c>
      <c r="F9" s="5">
        <v>380685.7</v>
      </c>
      <c r="G9" s="5">
        <f t="shared" si="1"/>
        <v>12462.330000000016</v>
      </c>
    </row>
    <row r="10" spans="1:7" x14ac:dyDescent="0.2">
      <c r="A10" s="22" t="s">
        <v>134</v>
      </c>
      <c r="B10" s="5">
        <v>3182721.65</v>
      </c>
      <c r="C10" s="5">
        <v>-158392.12</v>
      </c>
      <c r="D10" s="5">
        <f t="shared" si="0"/>
        <v>3024329.53</v>
      </c>
      <c r="E10" s="5">
        <v>3009014.21</v>
      </c>
      <c r="F10" s="5">
        <v>2924533.13</v>
      </c>
      <c r="G10" s="5">
        <f t="shared" si="1"/>
        <v>15315.319999999832</v>
      </c>
    </row>
    <row r="11" spans="1:7" x14ac:dyDescent="0.2">
      <c r="A11" s="22" t="s">
        <v>135</v>
      </c>
      <c r="B11" s="5">
        <v>568902.67000000004</v>
      </c>
      <c r="C11" s="5">
        <v>-558902.67000000004</v>
      </c>
      <c r="D11" s="5">
        <f t="shared" si="0"/>
        <v>10000</v>
      </c>
      <c r="E11" s="5">
        <v>9969.08</v>
      </c>
      <c r="F11" s="5">
        <v>9969.08</v>
      </c>
      <c r="G11" s="5">
        <f t="shared" si="1"/>
        <v>30.920000000000073</v>
      </c>
    </row>
    <row r="12" spans="1:7" x14ac:dyDescent="0.2">
      <c r="A12" s="22" t="s">
        <v>136</v>
      </c>
      <c r="B12" s="5">
        <v>10733039.119999999</v>
      </c>
      <c r="C12" s="5">
        <v>2163235.71</v>
      </c>
      <c r="D12" s="5">
        <f t="shared" si="0"/>
        <v>12896274.829999998</v>
      </c>
      <c r="E12" s="5">
        <v>12453761.73</v>
      </c>
      <c r="F12" s="5">
        <v>12418885.77</v>
      </c>
      <c r="G12" s="5">
        <f t="shared" si="1"/>
        <v>442513.09999999776</v>
      </c>
    </row>
    <row r="13" spans="1:7" x14ac:dyDescent="0.2">
      <c r="A13" s="22" t="s">
        <v>137</v>
      </c>
      <c r="B13" s="5">
        <v>4388999.28</v>
      </c>
      <c r="C13" s="5">
        <v>-226628.92</v>
      </c>
      <c r="D13" s="5">
        <f t="shared" si="0"/>
        <v>4162370.3600000003</v>
      </c>
      <c r="E13" s="5">
        <v>3562835.08</v>
      </c>
      <c r="F13" s="5">
        <v>3536041.08</v>
      </c>
      <c r="G13" s="5">
        <f t="shared" si="1"/>
        <v>599535.28000000026</v>
      </c>
    </row>
    <row r="14" spans="1:7" x14ac:dyDescent="0.2">
      <c r="A14" s="22" t="s">
        <v>138</v>
      </c>
      <c r="B14" s="5">
        <v>4150156.48</v>
      </c>
      <c r="C14" s="5">
        <v>-286782.43</v>
      </c>
      <c r="D14" s="5">
        <f t="shared" ref="D14" si="2">B14+C14</f>
        <v>3863374.05</v>
      </c>
      <c r="E14" s="5">
        <v>3024005.97</v>
      </c>
      <c r="F14" s="5">
        <v>2922146.56</v>
      </c>
      <c r="G14" s="5">
        <f t="shared" ref="G14" si="3">D14-E14</f>
        <v>839368.07999999961</v>
      </c>
    </row>
    <row r="15" spans="1:7" x14ac:dyDescent="0.2">
      <c r="A15" s="22" t="s">
        <v>139</v>
      </c>
      <c r="B15" s="5">
        <v>1268460.1200000001</v>
      </c>
      <c r="C15" s="5">
        <v>111052.75</v>
      </c>
      <c r="D15" s="5">
        <f t="shared" ref="D15" si="4">B15+C15</f>
        <v>1379512.87</v>
      </c>
      <c r="E15" s="5">
        <v>1220848.1000000001</v>
      </c>
      <c r="F15" s="5">
        <v>1192466.1299999999</v>
      </c>
      <c r="G15" s="5">
        <f t="shared" ref="G15" si="5">D15-E15</f>
        <v>158664.77000000002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31284671</v>
      </c>
      <c r="C17" s="16">
        <f t="shared" si="6"/>
        <v>1968303.5399999998</v>
      </c>
      <c r="D17" s="16">
        <f t="shared" si="6"/>
        <v>33252974.539999999</v>
      </c>
      <c r="E17" s="16">
        <f t="shared" si="6"/>
        <v>30952937.219999999</v>
      </c>
      <c r="F17" s="16">
        <f t="shared" si="6"/>
        <v>30583505.239999995</v>
      </c>
      <c r="G17" s="16">
        <f t="shared" si="6"/>
        <v>2300037.3199999975</v>
      </c>
    </row>
    <row r="20" spans="1:7" ht="45" customHeight="1" x14ac:dyDescent="0.2">
      <c r="A20" s="45" t="s">
        <v>141</v>
      </c>
      <c r="B20" s="46"/>
      <c r="C20" s="46"/>
      <c r="D20" s="46"/>
      <c r="E20" s="46"/>
      <c r="F20" s="46"/>
      <c r="G20" s="47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26" t="s">
        <v>57</v>
      </c>
      <c r="E22" s="29"/>
      <c r="F22" s="30"/>
      <c r="G22" s="42" t="s">
        <v>56</v>
      </c>
    </row>
    <row r="23" spans="1:7" ht="22.5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3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4" t="s">
        <v>142</v>
      </c>
      <c r="B34" s="40"/>
      <c r="C34" s="40"/>
      <c r="D34" s="40"/>
      <c r="E34" s="40"/>
      <c r="F34" s="40"/>
      <c r="G34" s="41"/>
    </row>
    <row r="35" spans="1:7" x14ac:dyDescent="0.2">
      <c r="A35" s="31"/>
      <c r="B35" s="28"/>
      <c r="C35" s="29"/>
      <c r="D35" s="26" t="s">
        <v>57</v>
      </c>
      <c r="E35" s="29"/>
      <c r="F35" s="30"/>
      <c r="G35" s="42" t="s">
        <v>56</v>
      </c>
    </row>
    <row r="36" spans="1:7" ht="22.5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3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31284671</v>
      </c>
      <c r="C39" s="5">
        <v>1968303.54</v>
      </c>
      <c r="D39" s="5">
        <f t="shared" ref="D39:D51" si="10">B39+C39</f>
        <v>33252974.539999999</v>
      </c>
      <c r="E39" s="5">
        <v>30952937.219999999</v>
      </c>
      <c r="F39" s="5">
        <v>30583505.239999998</v>
      </c>
      <c r="G39" s="5">
        <f t="shared" ref="G39:G51" si="11">D39-E39</f>
        <v>2300037.3200000003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2.5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31284671</v>
      </c>
      <c r="C53" s="16">
        <f t="shared" si="12"/>
        <v>1968303.54</v>
      </c>
      <c r="D53" s="16">
        <f t="shared" si="12"/>
        <v>33252974.539999999</v>
      </c>
      <c r="E53" s="16">
        <f t="shared" si="12"/>
        <v>30952937.219999999</v>
      </c>
      <c r="F53" s="16">
        <f t="shared" si="12"/>
        <v>30583505.239999998</v>
      </c>
      <c r="G53" s="16">
        <f t="shared" si="12"/>
        <v>2300037.3200000003</v>
      </c>
    </row>
    <row r="55" spans="1:7" x14ac:dyDescent="0.2">
      <c r="A55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143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4755403.17</v>
      </c>
      <c r="C6" s="13">
        <f t="shared" si="0"/>
        <v>544822.78</v>
      </c>
      <c r="D6" s="13">
        <f t="shared" si="0"/>
        <v>5300225.95</v>
      </c>
      <c r="E6" s="13">
        <f t="shared" si="0"/>
        <v>5114957.42</v>
      </c>
      <c r="F6" s="13">
        <f t="shared" si="0"/>
        <v>5032439.59</v>
      </c>
      <c r="G6" s="13">
        <f t="shared" si="0"/>
        <v>185268.5300000002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4294263.49</v>
      </c>
      <c r="C11" s="5">
        <v>605989.52</v>
      </c>
      <c r="D11" s="5">
        <f t="shared" si="1"/>
        <v>4900253.01</v>
      </c>
      <c r="E11" s="5">
        <v>4727446.8099999996</v>
      </c>
      <c r="F11" s="5">
        <v>4651753.8899999997</v>
      </c>
      <c r="G11" s="5">
        <f t="shared" si="2"/>
        <v>172806.20000000019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461139.68</v>
      </c>
      <c r="C14" s="5">
        <v>-61166.74</v>
      </c>
      <c r="D14" s="5">
        <f t="shared" si="1"/>
        <v>399972.94</v>
      </c>
      <c r="E14" s="5">
        <v>387510.61</v>
      </c>
      <c r="F14" s="5">
        <v>380685.7</v>
      </c>
      <c r="G14" s="5">
        <f t="shared" si="2"/>
        <v>12462.330000000016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26529267.829999998</v>
      </c>
      <c r="C16" s="13">
        <f t="shared" si="3"/>
        <v>1423480.76</v>
      </c>
      <c r="D16" s="13">
        <f t="shared" si="3"/>
        <v>27952748.59</v>
      </c>
      <c r="E16" s="13">
        <f t="shared" si="3"/>
        <v>25837979.800000001</v>
      </c>
      <c r="F16" s="13">
        <f t="shared" si="3"/>
        <v>25551065.650000002</v>
      </c>
      <c r="G16" s="13">
        <f t="shared" si="3"/>
        <v>2114768.7899999991</v>
      </c>
    </row>
    <row r="17" spans="1:7" x14ac:dyDescent="0.2">
      <c r="A17" s="25" t="s">
        <v>42</v>
      </c>
      <c r="B17" s="5">
        <v>3505448.63</v>
      </c>
      <c r="C17" s="5">
        <v>490951.19</v>
      </c>
      <c r="D17" s="5">
        <f>B17+C17</f>
        <v>3996399.82</v>
      </c>
      <c r="E17" s="5">
        <v>3778393.73</v>
      </c>
      <c r="F17" s="5">
        <v>3739490.03</v>
      </c>
      <c r="G17" s="5">
        <f t="shared" ref="G17:G23" si="4">D17-E17</f>
        <v>218006.08999999985</v>
      </c>
    </row>
    <row r="18" spans="1:7" x14ac:dyDescent="0.2">
      <c r="A18" s="25" t="s">
        <v>27</v>
      </c>
      <c r="B18" s="5">
        <v>23023819.199999999</v>
      </c>
      <c r="C18" s="5">
        <v>932529.57</v>
      </c>
      <c r="D18" s="5">
        <f t="shared" ref="D18:D23" si="5">B18+C18</f>
        <v>23956348.77</v>
      </c>
      <c r="E18" s="5">
        <v>22059586.07</v>
      </c>
      <c r="F18" s="5">
        <v>21811575.620000001</v>
      </c>
      <c r="G18" s="5">
        <f t="shared" si="4"/>
        <v>1896762.6999999993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31284671</v>
      </c>
      <c r="C42" s="16">
        <f t="shared" si="12"/>
        <v>1968303.54</v>
      </c>
      <c r="D42" s="16">
        <f t="shared" si="12"/>
        <v>33252974.539999999</v>
      </c>
      <c r="E42" s="16">
        <f t="shared" si="12"/>
        <v>30952937.219999999</v>
      </c>
      <c r="F42" s="16">
        <f t="shared" si="12"/>
        <v>30583505.240000002</v>
      </c>
      <c r="G42" s="16">
        <f t="shared" si="12"/>
        <v>2300037.3199999994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2018-07-14T22:21:14Z</cp:lastPrinted>
  <dcterms:created xsi:type="dcterms:W3CDTF">2014-02-10T03:37:14Z</dcterms:created>
  <dcterms:modified xsi:type="dcterms:W3CDTF">2025-01-20T20:33:44Z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