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3ER TRIMESTRE\"/>
    </mc:Choice>
  </mc:AlternateContent>
  <xr:revisionPtr revIDLastSave="0" documentId="13_ncr:1_{B01561D6-502B-4D50-9437-D88B476E6A94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8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<sst xmlns="http://schemas.openxmlformats.org/spreadsheetml/2006/main" count="859" uniqueCount="603">
  <si>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</si>
  <si>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</si>
  <si>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</si>
  <si>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</si>
  <si>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</si>
  <si>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</si>
  <si>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</si>
  <si>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</si>
  <si>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</si>
  <si>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</si>
  <si>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</si>
  <si>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</si>
  <si>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</si>
  <si>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</si>
  <si>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</si>
  <si>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</si>
  <si>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</si>
  <si>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</si>
  <si>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</si>
  <si>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</si>
  <si>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</si>
  <si>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</si>
  <si>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</si>
  <si>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</si>
  <si>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</si>
  <si>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</si>
  <si>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</si>
  <si>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</si>
  <si>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</si>
  <si>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</si>
  <si>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</si>
  <si>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</si>
  <si>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</si>
  <si>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</si>
  <si>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</si>
  <si>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</si>
  <si>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</si>
  <si>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</si>
  <si>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</si>
  <si>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</si>
  <si>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</si>
  <si>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</si>
  <si>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</si>
  <si>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</si>
  <si>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</si>
  <si>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</si>
  <si>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</si>
  <si>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</si>
  <si>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</si>
  <si>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</si>
  <si>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</si>
  <si>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</si>
  <si>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</si>
  <si>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</si>
  <si>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</si>
  <si>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</si>
  <si>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</si>
  <si>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</si>
  <si>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</si>
  <si>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</si>
  <si>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</si>
  <si>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</si>
  <si>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</si>
  <si>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</si>
  <si>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</si>
  <si>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</si>
  <si>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</si>
  <si>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</si>
  <si>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</si>
  <si>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</si>
  <si>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</si>
  <si>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</si>
  <si>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</si>
  <si>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</si>
  <si>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</si>
  <si>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</si>
  <si>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</si>
  <si>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</si>
  <si>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</si>
  <si>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</si>
  <si>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</si>
  <si>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</si>
  <si>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</si>
  <si>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</si>
  <si>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</si>
  <si>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</si>
  <si>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</si>
  <si>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</si>
  <si>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</si>
  <si>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</si>
  <si>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</si>
  <si>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</si>
  <si>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</si>
  <si>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</si>
  <si>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</si>
  <si>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</si>
  <si>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</si>
  <si>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</si>
  <si>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</si>
  <si>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</si>
  <si>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</si>
  <si>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</si>
  <si>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</si>
  <si>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</si>
  <si>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</si>
  <si>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</si>
  <si>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</si>
  <si>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</si>
  <si>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</si>
  <si>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</si>
  <si>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</si>
  <si>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</si>
  <si>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</si>
  <si>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</si>
  <si>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</si>
  <si>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</si>
  <si>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</si>
  <si>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</si>
  <si>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</si>
  <si>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</si>
  <si>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</si>
  <si>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</si>
  <si>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</si>
  <si>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</si>
  <si>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</si>
  <si>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</si>
  <si>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</si>
  <si>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</si>
  <si>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</si>
  <si>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</si>
  <si>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</si>
  <si>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</si>
  <si>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</si>
  <si>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</si>
  <si>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</si>
  <si>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</si>
  <si>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</si>
  <si>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</si>
  <si>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</si>
  <si>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</si>
  <si>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</si>
  <si>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</si>
  <si>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</si>
  <si>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</si>
  <si>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</si>
  <si>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</si>
  <si>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</si>
  <si>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</si>
  <si>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</si>
  <si>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</si>
  <si>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</si>
  <si>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</si>
  <si>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</si>
  <si>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</si>
  <si>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</si>
  <si>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</si>
  <si>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</si>
  <si>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</si>
  <si>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</si>
  <si>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</si>
  <si>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</si>
  <si>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</si>
  <si>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</si>
  <si>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</si>
  <si>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</si>
  <si>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</si>
  <si>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</si>
  <si>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</si>
  <si>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</si>
  <si>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</si>
  <si>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</si>
  <si>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</si>
  <si>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</si>
  <si>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</si>
  <si>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</si>
  <si>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</si>
  <si>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</si>
  <si>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</si>
  <si>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</si>
  <si>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</si>
  <si>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</si>
  <si>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</si>
  <si>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</si>
  <si>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</si>
  <si>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</si>
  <si>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</si>
  <si>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</si>
  <si>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</si>
  <si>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</si>
  <si>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</si>
  <si>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</si>
  <si>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</si>
  <si>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</si>
  <si>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</si>
  <si>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</si>
  <si>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</si>
  <si>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</si>
  <si>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</si>
  <si>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</si>
  <si>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</si>
  <si>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</si>
  <si>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</si>
  <si>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</si>
  <si>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</si>
  <si>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</si>
  <si>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</si>
  <si>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</si>
  <si>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</si>
  <si>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</si>
  <si>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</si>
  <si>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</si>
  <si>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</si>
  <si>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</si>
  <si>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</si>
  <si>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</si>
  <si>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</si>
  <si>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</si>
  <si>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</si>
  <si>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</si>
  <si>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</si>
  <si>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</si>
  <si>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</si>
  <si>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</si>
  <si>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</si>
  <si>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</si>
  <si>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</si>
  <si>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</si>
  <si>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</si>
  <si>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</si>
  <si>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</si>
  <si>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</si>
  <si>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</si>
  <si>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</si>
  <si>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</si>
  <si>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</si>
  <si>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</si>
  <si>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</si>
  <si>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</si>
  <si>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</si>
  <si>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</si>
  <si>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</si>
  <si>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</si>
  <si>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</si>
  <si>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</si>
  <si>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</si>
  <si>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</si>
  <si>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</si>
  <si>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</si>
  <si>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</si>
  <si>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</si>
  <si>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</si>
  <si>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</si>
  <si>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</si>
  <si>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</si>
  <si>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</si>
  <si>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</si>
  <si>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</si>
  <si>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</si>
  <si>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</si>
  <si>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</si>
  <si>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</si>
  <si>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</si>
  <si>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</si>
  <si>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</si>
  <si>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</si>
  <si>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</si>
  <si>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</si>
  <si>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</si>
  <si>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</si>
  <si>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</si>
  <si>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</si>
  <si>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</si>
  <si>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</si>
  <si>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</si>
  <si>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</si>
  <si>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</si>
  <si>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</si>
  <si>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</si>
  <si>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</si>
  <si>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</si>
  <si>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</si>
  <si>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</si>
  <si>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</si>
  <si>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</si>
  <si>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</si>
  <si>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</si>
  <si>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</si>
  <si>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</si>
  <si>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</si>
  <si>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</si>
  <si>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</si>
  <si>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</si>
  <si>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</si>
  <si>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</si>
  <si>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</si>
  <si>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</si>
  <si>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</si>
  <si>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</si>
  <si>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</si>
  <si>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</si>
  <si>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</si>
  <si>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</si>
  <si>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</si>
  <si>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</si>
  <si>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</si>
  <si>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</si>
  <si>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</si>
  <si>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</si>
  <si>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</si>
  <si>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</si>
  <si>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</si>
  <si>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</si>
  <si>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</si>
  <si>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</si>
  <si>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</si>
  <si>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</si>
  <si>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</si>
  <si>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</si>
  <si>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</si>
  <si>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</si>
  <si>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</si>
  <si>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</si>
  <si>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</si>
  <si>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</si>
  <si>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</si>
  <si>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</si>
  <si>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</si>
  <si>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</si>
  <si>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</si>
  <si>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</si>
  <si>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</si>
  <si>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</si>
  <si>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</si>
  <si>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</si>
  <si>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</si>
  <si>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</si>
  <si>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</si>
  <si>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</si>
  <si>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</si>
  <si>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</si>
  <si>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</si>
  <si>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</si>
  <si>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</si>
  <si>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</si>
  <si>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</si>
  <si>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</si>
  <si>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</si>
  <si>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</si>
  <si>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</si>
  <si>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</si>
  <si>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</si>
  <si>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</si>
  <si>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</si>
  <si>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</si>
  <si>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</si>
  <si>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</si>
  <si>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</si>
  <si>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</si>
  <si>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</si>
  <si>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</si>
  <si>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</si>
  <si>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</si>
  <si>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</si>
  <si>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</si>
  <si>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</si>
  <si>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</si>
  <si>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</si>
  <si>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</si>
  <si>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</si>
  <si>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</si>
  <si>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</si>
  <si>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</si>
  <si>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</si>
  <si>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</si>
  <si>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</si>
  <si>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</si>
  <si>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</si>
  <si>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</si>
  <si>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</si>
  <si>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</si>
  <si>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</si>
  <si>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</si>
  <si>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</si>
  <si>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</si>
  <si>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</si>
  <si>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</si>
  <si>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</si>
  <si>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</si>
  <si>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</si>
  <si>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</si>
  <si>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</si>
  <si>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</si>
  <si>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</si>
  <si>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</si>
  <si>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</si>
  <si>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</si>
  <si>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</si>
  <si>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</si>
  <si>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</si>
  <si>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</si>
  <si>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</si>
  <si>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</si>
  <si>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</si>
  <si>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</si>
  <si>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</si>
  <si>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</si>
  <si>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</si>
  <si>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</si>
  <si>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</si>
  <si>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</si>
  <si>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</si>
  <si>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</si>
  <si>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</si>
  <si>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</si>
  <si>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</si>
  <si>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</si>
  <si>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</si>
  <si>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</si>
  <si>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</si>
  <si>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</si>
  <si>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</si>
  <si>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</si>
  <si>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</si>
  <si>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</si>
  <si>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</si>
  <si>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</si>
  <si>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</si>
  <si>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</si>
  <si>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</si>
  <si>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</si>
  <si>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</si>
  <si>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</si>
  <si>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</si>
  <si>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</si>
  <si>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</si>
  <si>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</si>
  <si>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</si>
  <si>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</si>
  <si>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</si>
  <si>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</si>
  <si>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</si>
  <si>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</si>
  <si>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</si>
  <si>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</si>
  <si>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</si>
  <si>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</si>
  <si>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</si>
  <si>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</si>
  <si>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</si>
  <si>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</si>
  <si>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</si>
  <si>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</si>
  <si>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</si>
  <si>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</si>
  <si>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</si>
  <si>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</si>
  <si>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</si>
  <si>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</si>
  <si>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</si>
  <si>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</si>
  <si>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</si>
  <si>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</si>
  <si>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</si>
  <si>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</si>
  <si>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</si>
  <si>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</si>
  <si>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</si>
  <si>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</si>
  <si>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</si>
  <si>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</si>
  <si>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</si>
  <si>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</si>
  <si>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</si>
  <si>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</si>
  <si>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</si>
  <si>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</si>
  <si>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</si>
  <si>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</si>
  <si>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</si>
  <si>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</si>
  <si>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</si>
  <si>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</si>
  <si>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</si>
  <si>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</si>
  <si>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</si>
  <si>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</si>
  <si>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</si>
  <si>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</si>
  <si>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</si>
  <si>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</si>
  <si>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</si>
  <si>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</si>
  <si>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</si>
  <si>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</si>
  <si>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</si>
  <si>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</si>
  <si>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</si>
  <si>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</si>
  <si>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</si>
  <si>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</si>
  <si>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</si>
  <si>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</si>
  <si>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</si>
  <si>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</si>
  <si>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</si>
  <si>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</si>
  <si>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</si>
  <si>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</si>
  <si>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</si>
  <si>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</si>
  <si>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</si>
  <si>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</si>
  <si>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</si>
  <si>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</si>
  <si>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</si>
  <si>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</si>
  <si>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</si>
  <si>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</si>
  <si>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</si>
  <si>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</si>
  <si>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</si>
  <si>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</si>
  <si>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</si>
  <si>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</si>
  <si>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</si>
  <si>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</si>
  <si>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</si>
  <si>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</si>
  <si>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</si>
  <si>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</si>
  <si>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</si>
  <si>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</si>
  <si>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</si>
  <si>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</si>
  <si>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</si>
  <si>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</si>
  <si>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</si>
  <si>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</si>
  <si>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</si>
  <si>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</si>
  <si>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</si>
  <si>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</si>
  <si>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</si>
  <si>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</si>
  <si>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</si>
  <si>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</si>
  <si>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</si>
  <si>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</si>
  <si>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</si>
  <si>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</si>
  <si>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</si>
  <si>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</si>
  <si>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</si>
  <si>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</si>
  <si>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</si>
  <si>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</si>
  <si>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</si>
  <si>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</si>
  <si>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</si>
  <si>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</si>
  <si>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</si>
  <si>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</si>
  <si>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</si>
  <si>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</si>
  <si>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</si>
  <si>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</si>
  <si>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</si>
  <si>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</si>
  <si>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</si>
  <si>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</si>
  <si>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</si>
  <si>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</si>
  <si>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</si>
  <si>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</si>
  <si>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</si>
  <si>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</si>
  <si>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</si>
  <si>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</si>
  <si>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</si>
  <si>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</si>
  <si>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</si>
  <si>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</si>
  <si>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</si>
  <si>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</si>
  <si>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</si>
  <si>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</si>
  <si>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</si>
  <si>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</si>
  <si>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</si>
  <si>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</si>
  <si>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</si>
  <si>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</si>
  <si>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</si>
  <si>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</si>
  <si>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</si>
  <si>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</si>
  <si>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</si>
  <si>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</si>
  <si>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</si>
  <si>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</si>
  <si>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</si>
  <si>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Municipal de Agua Potable y Alcantarillado para el Municipio de Salvatierra, Gto.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</si>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</sst>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30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601</v>
      </c>
      <c r="B1" s="161"/>
      <c r="C1" s="115" t="s">
        <v>495</v>
      </c>
      <c r="D1" s="116">
        <v>2024</v>
      </c>
    </row>
    <row r="2" spans="1:4" ht="16.149999999999999" customHeight="1" x14ac:dyDescent="0.2">
      <c r="A2" s="162" t="s">
        <v>494</v>
      </c>
      <c r="B2" s="163"/>
      <c r="C2" s="10" t="s">
        <v>496</v>
      </c>
      <c r="D2" s="117" t="s">
        <v>501</v>
      </c>
    </row>
    <row r="3" spans="1:4" ht="16.149999999999999" customHeight="1" x14ac:dyDescent="0.2">
      <c r="A3" s="164" t="s">
        <v>602</v>
      </c>
      <c r="B3" s="165"/>
      <c r="C3" s="10" t="s">
        <v>497</v>
      </c>
      <c r="D3" s="118">
        <v>3</v>
      </c>
    </row>
    <row r="4" spans="1:4" ht="16.149999999999999" customHeight="1" x14ac:dyDescent="0.2">
      <c r="A4" s="166" t="s">
        <v>516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tabSelected="1" zoomScaleNormal="100" workbookViewId="0">
      <selection activeCell="E35" sqref="E3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601</v>
      </c>
      <c r="B1" s="163"/>
      <c r="C1" s="163"/>
      <c r="D1" s="10" t="s">
        <v>498</v>
      </c>
      <c r="E1" s="19">
        <v>2024</v>
      </c>
    </row>
    <row r="2" spans="1:5" s="11" customFormat="1" ht="18.95" customHeight="1" x14ac:dyDescent="0.25">
      <c r="A2" s="163" t="s">
        <v>503</v>
      </c>
      <c r="B2" s="163"/>
      <c r="C2" s="163"/>
      <c r="D2" s="10" t="s">
        <v>499</v>
      </c>
      <c r="E2" s="19" t="s">
        <v>501</v>
      </c>
    </row>
    <row r="3" spans="1:5" s="11" customFormat="1" ht="18.95" customHeight="1" x14ac:dyDescent="0.25">
      <c r="A3" s="163" t="s">
        <v>602</v>
      </c>
      <c r="B3" s="163"/>
      <c r="C3" s="163"/>
      <c r="D3" s="10" t="s">
        <v>500</v>
      </c>
      <c r="E3" s="19">
        <v>3</v>
      </c>
    </row>
    <row r="4" spans="1:5" s="11" customFormat="1" ht="18.95" customHeight="1" x14ac:dyDescent="0.25">
      <c r="A4" s="163" t="s">
        <v>516</v>
      </c>
      <c r="B4" s="163"/>
      <c r="C4" s="163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26218555.550000001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22804486.620000001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22804486.620000001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22804486.620000001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0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0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0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3414068.93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3414068.93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3414068.93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19302782.380000003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19302782.380000003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7989347.25</v>
      </c>
      <c r="D96" s="124">
        <f t="shared" ref="D96:D159" si="0">C96/$C$94</f>
        <v>0.41389614682067399</v>
      </c>
      <c r="E96" s="42"/>
    </row>
    <row r="97" spans="1:5" x14ac:dyDescent="0.2">
      <c r="A97" s="44">
        <v>5111</v>
      </c>
      <c r="B97" s="42" t="s">
        <v>280</v>
      </c>
      <c r="C97" s="45">
        <v>5197812.05</v>
      </c>
      <c r="D97" s="46">
        <f t="shared" si="0"/>
        <v>0.26927786614770916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856592.97</v>
      </c>
      <c r="D99" s="46">
        <f t="shared" si="0"/>
        <v>4.4376657889876693E-2</v>
      </c>
      <c r="E99" s="42"/>
    </row>
    <row r="100" spans="1:5" x14ac:dyDescent="0.2">
      <c r="A100" s="44">
        <v>5114</v>
      </c>
      <c r="B100" s="42" t="s">
        <v>283</v>
      </c>
      <c r="C100" s="45">
        <v>1083416.82</v>
      </c>
      <c r="D100" s="46">
        <f t="shared" si="0"/>
        <v>5.6127494921278803E-2</v>
      </c>
      <c r="E100" s="42"/>
    </row>
    <row r="101" spans="1:5" x14ac:dyDescent="0.2">
      <c r="A101" s="44">
        <v>5115</v>
      </c>
      <c r="B101" s="42" t="s">
        <v>284</v>
      </c>
      <c r="C101" s="45">
        <v>851525.41</v>
      </c>
      <c r="D101" s="46">
        <f t="shared" si="0"/>
        <v>4.4114127861809314E-2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1591367.0199999998</v>
      </c>
      <c r="D103" s="124">
        <f t="shared" si="0"/>
        <v>8.2442364456683029E-2</v>
      </c>
      <c r="E103" s="42"/>
    </row>
    <row r="104" spans="1:5" x14ac:dyDescent="0.2">
      <c r="A104" s="44">
        <v>5121</v>
      </c>
      <c r="B104" s="42" t="s">
        <v>287</v>
      </c>
      <c r="C104" s="45">
        <v>233002.66</v>
      </c>
      <c r="D104" s="46">
        <f t="shared" si="0"/>
        <v>1.2070936480194623E-2</v>
      </c>
      <c r="E104" s="42"/>
    </row>
    <row r="105" spans="1:5" x14ac:dyDescent="0.2">
      <c r="A105" s="44">
        <v>5122</v>
      </c>
      <c r="B105" s="42" t="s">
        <v>288</v>
      </c>
      <c r="C105" s="45">
        <v>93864.52</v>
      </c>
      <c r="D105" s="46">
        <f t="shared" si="0"/>
        <v>4.8627455955393721E-3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304901.21000000002</v>
      </c>
      <c r="D107" s="46">
        <f t="shared" si="0"/>
        <v>1.5795712970163009E-2</v>
      </c>
      <c r="E107" s="42"/>
    </row>
    <row r="108" spans="1:5" x14ac:dyDescent="0.2">
      <c r="A108" s="44">
        <v>5125</v>
      </c>
      <c r="B108" s="42" t="s">
        <v>291</v>
      </c>
      <c r="C108" s="45">
        <v>501056.76</v>
      </c>
      <c r="D108" s="46">
        <f t="shared" si="0"/>
        <v>2.5957747962757686E-2</v>
      </c>
      <c r="E108" s="42"/>
    </row>
    <row r="109" spans="1:5" x14ac:dyDescent="0.2">
      <c r="A109" s="44">
        <v>5126</v>
      </c>
      <c r="B109" s="42" t="s">
        <v>292</v>
      </c>
      <c r="C109" s="45">
        <v>287298.26</v>
      </c>
      <c r="D109" s="46">
        <f t="shared" si="0"/>
        <v>1.4883774491374645E-2</v>
      </c>
      <c r="E109" s="42"/>
    </row>
    <row r="110" spans="1:5" x14ac:dyDescent="0.2">
      <c r="A110" s="44">
        <v>5127</v>
      </c>
      <c r="B110" s="42" t="s">
        <v>293</v>
      </c>
      <c r="C110" s="45">
        <v>75633.42</v>
      </c>
      <c r="D110" s="46">
        <f t="shared" si="0"/>
        <v>3.9182651760279541E-3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95610.19</v>
      </c>
      <c r="D112" s="46">
        <f t="shared" si="0"/>
        <v>4.953181780625762E-3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9722068.1100000013</v>
      </c>
      <c r="D113" s="124">
        <f t="shared" si="0"/>
        <v>0.50366148872264294</v>
      </c>
      <c r="E113" s="42"/>
    </row>
    <row r="114" spans="1:5" x14ac:dyDescent="0.2">
      <c r="A114" s="44">
        <v>5131</v>
      </c>
      <c r="B114" s="42" t="s">
        <v>297</v>
      </c>
      <c r="C114" s="45">
        <v>7388217.0700000003</v>
      </c>
      <c r="D114" s="46">
        <f t="shared" si="0"/>
        <v>0.38275399497095708</v>
      </c>
      <c r="E114" s="42"/>
    </row>
    <row r="115" spans="1:5" x14ac:dyDescent="0.2">
      <c r="A115" s="44">
        <v>5132</v>
      </c>
      <c r="B115" s="42" t="s">
        <v>298</v>
      </c>
      <c r="C115" s="45">
        <v>143701.20000000001</v>
      </c>
      <c r="D115" s="46">
        <f t="shared" si="0"/>
        <v>7.4445847842584435E-3</v>
      </c>
      <c r="E115" s="42"/>
    </row>
    <row r="116" spans="1:5" x14ac:dyDescent="0.2">
      <c r="A116" s="44">
        <v>5133</v>
      </c>
      <c r="B116" s="42" t="s">
        <v>299</v>
      </c>
      <c r="C116" s="45">
        <v>1020456.91</v>
      </c>
      <c r="D116" s="46">
        <f t="shared" si="0"/>
        <v>5.286579364109268E-2</v>
      </c>
      <c r="E116" s="42"/>
    </row>
    <row r="117" spans="1:5" x14ac:dyDescent="0.2">
      <c r="A117" s="44">
        <v>5134</v>
      </c>
      <c r="B117" s="42" t="s">
        <v>300</v>
      </c>
      <c r="C117" s="45">
        <v>39555.800000000003</v>
      </c>
      <c r="D117" s="46">
        <f t="shared" si="0"/>
        <v>2.0492278896012709E-3</v>
      </c>
      <c r="E117" s="42"/>
    </row>
    <row r="118" spans="1:5" x14ac:dyDescent="0.2">
      <c r="A118" s="44">
        <v>5135</v>
      </c>
      <c r="B118" s="42" t="s">
        <v>301</v>
      </c>
      <c r="C118" s="45">
        <v>881900.72</v>
      </c>
      <c r="D118" s="46">
        <f t="shared" si="0"/>
        <v>4.5687751259826402E-2</v>
      </c>
      <c r="E118" s="42"/>
    </row>
    <row r="119" spans="1:5" x14ac:dyDescent="0.2">
      <c r="A119" s="44">
        <v>5136</v>
      </c>
      <c r="B119" s="42" t="s">
        <v>302</v>
      </c>
      <c r="C119" s="45">
        <v>53763.01</v>
      </c>
      <c r="D119" s="46">
        <f t="shared" si="0"/>
        <v>2.7852466520943077E-3</v>
      </c>
      <c r="E119" s="42"/>
    </row>
    <row r="120" spans="1:5" x14ac:dyDescent="0.2">
      <c r="A120" s="44">
        <v>5137</v>
      </c>
      <c r="B120" s="42" t="s">
        <v>303</v>
      </c>
      <c r="C120" s="45">
        <v>15763.39</v>
      </c>
      <c r="D120" s="46">
        <f t="shared" si="0"/>
        <v>8.1663822808947803E-4</v>
      </c>
      <c r="E120" s="42"/>
    </row>
    <row r="121" spans="1:5" x14ac:dyDescent="0.2">
      <c r="A121" s="44">
        <v>5138</v>
      </c>
      <c r="B121" s="42" t="s">
        <v>304</v>
      </c>
      <c r="C121" s="45">
        <v>16300</v>
      </c>
      <c r="D121" s="46">
        <f t="shared" si="0"/>
        <v>8.4443784730686049E-4</v>
      </c>
      <c r="E121" s="42"/>
    </row>
    <row r="122" spans="1:5" x14ac:dyDescent="0.2">
      <c r="A122" s="44">
        <v>5139</v>
      </c>
      <c r="B122" s="42" t="s">
        <v>305</v>
      </c>
      <c r="C122" s="45">
        <v>162410.01</v>
      </c>
      <c r="D122" s="46">
        <f t="shared" si="0"/>
        <v>8.4138134494163002E-3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25" right="0.25" top="0.75" bottom="0.75" header="0.3" footer="0.3"/>
  <pageSetup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tabSelected="1" topLeftCell="A5" zoomScaleNormal="100" workbookViewId="0">
      <selection activeCell="E35" sqref="E35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601</v>
      </c>
      <c r="B1" s="170"/>
      <c r="C1" s="170"/>
      <c r="D1" s="170"/>
      <c r="E1" s="170"/>
      <c r="F1" s="170"/>
      <c r="G1" s="10" t="s">
        <v>498</v>
      </c>
      <c r="H1" s="19">
        <v>2024</v>
      </c>
    </row>
    <row r="2" spans="1:8" s="11" customFormat="1" ht="18.95" customHeight="1" x14ac:dyDescent="0.25">
      <c r="A2" s="169" t="s">
        <v>502</v>
      </c>
      <c r="B2" s="170"/>
      <c r="C2" s="170"/>
      <c r="D2" s="170"/>
      <c r="E2" s="170"/>
      <c r="F2" s="170"/>
      <c r="G2" s="10" t="s">
        <v>499</v>
      </c>
      <c r="H2" s="19" t="s">
        <v>501</v>
      </c>
    </row>
    <row r="3" spans="1:8" s="11" customFormat="1" ht="18.95" customHeight="1" x14ac:dyDescent="0.25">
      <c r="A3" s="169" t="s">
        <v>602</v>
      </c>
      <c r="B3" s="170"/>
      <c r="C3" s="170"/>
      <c r="D3" s="170"/>
      <c r="E3" s="170"/>
      <c r="F3" s="170"/>
      <c r="G3" s="10" t="s">
        <v>500</v>
      </c>
      <c r="H3" s="19">
        <v>3</v>
      </c>
    </row>
    <row r="4" spans="1:8" s="11" customFormat="1" ht="18.95" customHeight="1" x14ac:dyDescent="0.25">
      <c r="A4" s="169" t="s">
        <v>516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4732368.32</v>
      </c>
      <c r="D15" s="18">
        <v>2553819.52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365329.67</v>
      </c>
      <c r="D20" s="18">
        <v>365329.67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5422</v>
      </c>
      <c r="D21" s="18">
        <v>5422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9282073.6400000006</v>
      </c>
      <c r="D23" s="18">
        <v>9282073.6400000006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12927565.510000002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2459508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630078.69999999995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9178536.8100000005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659442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9160088.1600000001</v>
      </c>
      <c r="D64" s="18">
        <f t="shared" ref="D64:E64" si="0">SUM(D65:D72)</f>
        <v>0</v>
      </c>
      <c r="E64" s="18">
        <f t="shared" si="0"/>
        <v>1428867.36</v>
      </c>
    </row>
    <row r="65" spans="1:9" x14ac:dyDescent="0.2">
      <c r="A65" s="16">
        <v>1241</v>
      </c>
      <c r="B65" s="14" t="s">
        <v>158</v>
      </c>
      <c r="C65" s="18">
        <v>831467.2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2584.48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4647408.0199999996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1428867.36</v>
      </c>
    </row>
    <row r="70" spans="1:9" x14ac:dyDescent="0.2">
      <c r="A70" s="16">
        <v>1246</v>
      </c>
      <c r="B70" s="14" t="s">
        <v>163</v>
      </c>
      <c r="C70" s="18">
        <v>3678628.46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150440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150440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198487.16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198487.16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12781864.25</v>
      </c>
      <c r="D110" s="18">
        <f>SUM(D111:D119)</f>
        <v>12781864.25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1554858.16</v>
      </c>
      <c r="D111" s="18">
        <f>C111</f>
        <v>1554858.16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1753092.31</v>
      </c>
      <c r="D112" s="18">
        <f t="shared" ref="D112:D119" si="1">C112</f>
        <v>1753092.31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7573612.4500000002</v>
      </c>
      <c r="D117" s="18">
        <f t="shared" si="1"/>
        <v>7573612.4500000002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1900301.33</v>
      </c>
      <c r="D119" s="18">
        <f t="shared" si="1"/>
        <v>1900301.33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25" right="0.25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tabSelected="1" workbookViewId="0">
      <selection activeCell="E35" sqref="E35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601</v>
      </c>
      <c r="B1" s="171"/>
      <c r="C1" s="171"/>
      <c r="D1" s="21" t="s">
        <v>498</v>
      </c>
      <c r="E1" s="22">
        <v>2024</v>
      </c>
    </row>
    <row r="2" spans="1:5" ht="18.95" customHeight="1" x14ac:dyDescent="0.2">
      <c r="A2" s="171" t="s">
        <v>504</v>
      </c>
      <c r="B2" s="171"/>
      <c r="C2" s="171"/>
      <c r="D2" s="21" t="s">
        <v>499</v>
      </c>
      <c r="E2" s="22" t="s">
        <v>501</v>
      </c>
    </row>
    <row r="3" spans="1:5" ht="18.95" customHeight="1" x14ac:dyDescent="0.2">
      <c r="A3" s="171" t="s">
        <v>602</v>
      </c>
      <c r="B3" s="171"/>
      <c r="C3" s="171"/>
      <c r="D3" s="21" t="s">
        <v>500</v>
      </c>
      <c r="E3" s="22">
        <v>3</v>
      </c>
    </row>
    <row r="4" spans="1:5" ht="18.95" customHeight="1" x14ac:dyDescent="0.2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3273421.33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6915773.1699999999</v>
      </c>
    </row>
    <row r="16" spans="1:5" x14ac:dyDescent="0.2">
      <c r="A16" s="27">
        <v>3220</v>
      </c>
      <c r="B16" s="23" t="s">
        <v>388</v>
      </c>
      <c r="C16" s="28">
        <v>16974799.18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25" right="0.25" top="0.75" bottom="0.75" header="0.3" footer="0.3"/>
  <pageSetup scale="8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tabSelected="1" zoomScale="130" zoomScaleNormal="130" workbookViewId="0">
      <selection activeCell="E35" sqref="E35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601</v>
      </c>
      <c r="B1" s="171"/>
      <c r="C1" s="171"/>
      <c r="D1" s="21" t="s">
        <v>498</v>
      </c>
      <c r="E1" s="22">
        <v>2024</v>
      </c>
    </row>
    <row r="2" spans="1:5" s="29" customFormat="1" ht="18.95" customHeight="1" x14ac:dyDescent="0.25">
      <c r="A2" s="171" t="s">
        <v>505</v>
      </c>
      <c r="B2" s="171"/>
      <c r="C2" s="171"/>
      <c r="D2" s="21" t="s">
        <v>499</v>
      </c>
      <c r="E2" s="22" t="s">
        <v>501</v>
      </c>
    </row>
    <row r="3" spans="1:5" s="29" customFormat="1" ht="18.95" customHeight="1" x14ac:dyDescent="0.25">
      <c r="A3" s="171" t="s">
        <v>602</v>
      </c>
      <c r="B3" s="171"/>
      <c r="C3" s="171"/>
      <c r="D3" s="21" t="s">
        <v>500</v>
      </c>
      <c r="E3" s="22">
        <v>3</v>
      </c>
    </row>
    <row r="4" spans="1:5" s="29" customFormat="1" ht="18.95" customHeight="1" x14ac:dyDescent="0.25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4610057.16</v>
      </c>
      <c r="D10" s="28">
        <v>2528046.62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4610057.16</v>
      </c>
      <c r="D16" s="84">
        <f>SUM(D9:D15)</f>
        <v>2528046.62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2565417.0299999998</v>
      </c>
      <c r="D29" s="84">
        <f>SUM(D30:D37)</f>
        <v>550527.14</v>
      </c>
    </row>
    <row r="30" spans="1:4" x14ac:dyDescent="0.2">
      <c r="A30" s="27">
        <v>1241</v>
      </c>
      <c r="B30" s="23" t="s">
        <v>158</v>
      </c>
      <c r="C30" s="28">
        <v>22706.07</v>
      </c>
      <c r="D30" s="28">
        <v>60528.79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2487034.69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55676.27</v>
      </c>
      <c r="D35" s="28">
        <v>489998.35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2565417.0299999998</v>
      </c>
      <c r="D44" s="84">
        <f>D21+D29+D38</f>
        <v>550527.14</v>
      </c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521</v>
      </c>
      <c r="C48" s="84">
        <v>6915773.1699999999</v>
      </c>
      <c r="D48" s="84">
        <v>3881415.58</v>
      </c>
    </row>
    <row r="49" spans="1:4" x14ac:dyDescent="0.2">
      <c r="A49" s="27"/>
      <c r="B49" s="85" t="s">
        <v>510</v>
      </c>
      <c r="C49" s="84">
        <f>C54+C66+C94+C97+C50</f>
        <v>74356.56</v>
      </c>
      <c r="D49" s="84">
        <f>D54+D66+D94+D97+D50</f>
        <v>918826.62000000011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438006.52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438006.52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437762.52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244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74356.56</v>
      </c>
      <c r="D97" s="84">
        <f>SUM(D98:D102)</f>
        <v>480820.10000000003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175090.26</v>
      </c>
    </row>
    <row r="99" spans="1:4" x14ac:dyDescent="0.2">
      <c r="A99" s="27">
        <v>2112</v>
      </c>
      <c r="B99" s="23" t="s">
        <v>524</v>
      </c>
      <c r="C99" s="28">
        <v>60844.84</v>
      </c>
      <c r="D99" s="28">
        <v>268666.69</v>
      </c>
    </row>
    <row r="100" spans="1:4" x14ac:dyDescent="0.2">
      <c r="A100" s="27">
        <v>2112</v>
      </c>
      <c r="B100" s="23" t="s">
        <v>525</v>
      </c>
      <c r="C100" s="28">
        <v>13511.72</v>
      </c>
      <c r="D100" s="28">
        <v>37063.15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6990129.7299999995</v>
      </c>
      <c r="D145" s="84">
        <f>D48+D49+D103-D109-D112</f>
        <v>4800242.2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25" right="0.25" top="0.75" bottom="0.75" header="0.3" footer="0.3"/>
  <pageSetup scale="8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showGridLines="0" tabSelected="1" workbookViewId="0">
      <selection activeCell="E35" sqref="E35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601</v>
      </c>
      <c r="B1" s="173"/>
      <c r="C1" s="174"/>
    </row>
    <row r="2" spans="1:3" s="30" customFormat="1" ht="18" customHeight="1" x14ac:dyDescent="0.25">
      <c r="A2" s="175" t="s">
        <v>506</v>
      </c>
      <c r="B2" s="176"/>
      <c r="C2" s="177"/>
    </row>
    <row r="3" spans="1:3" s="30" customFormat="1" ht="18" customHeight="1" x14ac:dyDescent="0.25">
      <c r="A3" s="175" t="s">
        <v>602</v>
      </c>
      <c r="B3" s="176"/>
      <c r="C3" s="177"/>
    </row>
    <row r="4" spans="1:3" s="32" customFormat="1" ht="18" customHeight="1" x14ac:dyDescent="0.2">
      <c r="A4" s="178" t="s">
        <v>507</v>
      </c>
      <c r="B4" s="179"/>
      <c r="C4" s="180"/>
    </row>
    <row r="5" spans="1:3" s="32" customFormat="1" ht="18" customHeight="1" x14ac:dyDescent="0.2">
      <c r="A5" s="181" t="s">
        <v>406</v>
      </c>
      <c r="B5" s="182"/>
      <c r="C5" s="147">
        <v>2024</v>
      </c>
    </row>
    <row r="6" spans="1:3" x14ac:dyDescent="0.2">
      <c r="A6" s="47" t="s">
        <v>435</v>
      </c>
      <c r="B6" s="47"/>
      <c r="C6" s="92">
        <v>26218555.550000001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26218555.550000001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25" right="0.25" top="0.75" bottom="0.75" header="0.3" footer="0.3"/>
  <pageSetup scale="95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tabSelected="1" workbookViewId="0">
      <selection activeCell="E35" sqref="E35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601</v>
      </c>
      <c r="B1" s="184"/>
      <c r="C1" s="185"/>
    </row>
    <row r="2" spans="1:3" s="33" customFormat="1" ht="18.95" customHeight="1" x14ac:dyDescent="0.25">
      <c r="A2" s="186" t="s">
        <v>508</v>
      </c>
      <c r="B2" s="187"/>
      <c r="C2" s="188"/>
    </row>
    <row r="3" spans="1:3" s="33" customFormat="1" ht="18.95" customHeight="1" x14ac:dyDescent="0.25">
      <c r="A3" s="186" t="s">
        <v>602</v>
      </c>
      <c r="B3" s="187"/>
      <c r="C3" s="188"/>
    </row>
    <row r="4" spans="1:3" x14ac:dyDescent="0.2">
      <c r="A4" s="178" t="s">
        <v>507</v>
      </c>
      <c r="B4" s="179"/>
      <c r="C4" s="180"/>
    </row>
    <row r="5" spans="1:3" ht="22.15" customHeight="1" x14ac:dyDescent="0.2">
      <c r="A5" s="189" t="s">
        <v>406</v>
      </c>
      <c r="B5" s="190"/>
      <c r="C5" s="147">
        <v>2024</v>
      </c>
    </row>
    <row r="6" spans="1:3" x14ac:dyDescent="0.2">
      <c r="A6" s="72" t="s">
        <v>448</v>
      </c>
      <c r="B6" s="47"/>
      <c r="C6" s="96">
        <v>22066686.57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2763904.19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22706.07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2487034.69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55676.27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198487.16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19302782.379999999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25" right="0.25" top="0.75" bottom="0.7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abSelected="1" workbookViewId="0">
      <selection activeCell="E35" sqref="E35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601</v>
      </c>
      <c r="B1" s="192"/>
      <c r="C1" s="192"/>
      <c r="D1" s="192"/>
      <c r="E1" s="192"/>
      <c r="F1" s="192"/>
      <c r="G1" s="21" t="s">
        <v>498</v>
      </c>
      <c r="H1" s="22">
        <v>2024</v>
      </c>
    </row>
    <row r="2" spans="1:10" ht="18.95" customHeight="1" x14ac:dyDescent="0.2">
      <c r="A2" s="171" t="s">
        <v>509</v>
      </c>
      <c r="B2" s="192"/>
      <c r="C2" s="192"/>
      <c r="D2" s="192"/>
      <c r="E2" s="192"/>
      <c r="F2" s="192"/>
      <c r="G2" s="21" t="s">
        <v>499</v>
      </c>
      <c r="H2" s="22" t="s">
        <v>501</v>
      </c>
    </row>
    <row r="3" spans="1:10" ht="18.95" customHeight="1" x14ac:dyDescent="0.2">
      <c r="A3" s="193" t="s">
        <v>602</v>
      </c>
      <c r="B3" s="194"/>
      <c r="C3" s="194"/>
      <c r="D3" s="194"/>
      <c r="E3" s="194"/>
      <c r="F3" s="194"/>
      <c r="G3" s="21" t="s">
        <v>500</v>
      </c>
      <c r="H3" s="22">
        <v>3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553</v>
      </c>
      <c r="C39" s="191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31284671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-7034418.9900000002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1968303.54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-26218555.550000001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554</v>
      </c>
      <c r="C48" s="191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-31284671</v>
      </c>
    </row>
    <row r="51" spans="1:3" x14ac:dyDescent="0.2">
      <c r="A51" s="23">
        <v>8220</v>
      </c>
      <c r="B51" s="112" t="s">
        <v>46</v>
      </c>
      <c r="C51" s="114">
        <v>11053137.93</v>
      </c>
    </row>
    <row r="52" spans="1:3" x14ac:dyDescent="0.2">
      <c r="A52" s="23">
        <v>8230</v>
      </c>
      <c r="B52" s="112" t="s">
        <v>600</v>
      </c>
      <c r="C52" s="114">
        <v>-1968303.54</v>
      </c>
    </row>
    <row r="53" spans="1:3" x14ac:dyDescent="0.2">
      <c r="A53" s="23">
        <v>8240</v>
      </c>
      <c r="B53" s="112" t="s">
        <v>45</v>
      </c>
      <c r="C53" s="114">
        <v>133150.04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74356.56</v>
      </c>
    </row>
    <row r="56" spans="1:3" x14ac:dyDescent="0.2">
      <c r="A56" s="23">
        <v>8270</v>
      </c>
      <c r="B56" s="112" t="s">
        <v>42</v>
      </c>
      <c r="C56" s="114">
        <v>21992330.010000002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25" right="0.25" top="0.75" bottom="0.75" header="0.3" footer="0.3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 CONTABILIDAD</cp:lastModifiedBy>
  <cp:lastPrinted>2024-10-28T16:08:34Z</cp:lastPrinted>
  <dcterms:created xsi:type="dcterms:W3CDTF">2012-12-11T20:36:24Z</dcterms:created>
  <dcterms:modified xsi:type="dcterms:W3CDTF">2024-10-28T16:38:54Z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