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1ER TRIMESTRE\"/>
    </mc:Choice>
  </mc:AlternateContent>
  <xr:revisionPtr revIDLastSave="0" documentId="13_ncr:1_{38088DB8-BDE1-4FF9-817D-D179562159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1" l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29" i="1"/>
  <c r="G9" i="1"/>
  <c r="K32" i="1" l="1"/>
  <c r="J32" i="1"/>
  <c r="I32" i="1"/>
  <c r="H32" i="1"/>
  <c r="G32" i="1"/>
  <c r="K24" i="1"/>
  <c r="J24" i="1"/>
  <c r="I24" i="1"/>
  <c r="H24" i="1"/>
  <c r="G24" i="1"/>
  <c r="M32" i="1" l="1"/>
  <c r="M29" i="1"/>
  <c r="M24" i="1"/>
  <c r="M9" i="1"/>
  <c r="K34" i="1"/>
  <c r="I34" i="1"/>
  <c r="H34" i="1"/>
  <c r="J34" i="1"/>
  <c r="G34" i="1"/>
  <c r="L32" i="1"/>
  <c r="L29" i="1"/>
  <c r="L24" i="1"/>
  <c r="L9" i="1"/>
  <c r="L34" i="1" l="1"/>
  <c r="M34" i="1"/>
</calcChain>
</file>

<file path=xl/sharedStrings.xml><?xml version="1.0" encoding="utf-8"?>
<sst xmlns="http://schemas.openxmlformats.org/spreadsheetml/2006/main" count="48" uniqueCount="40">
  <si>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</si>
  <si>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</si>
  <si>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</si>
  <si>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</si>
  <si>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</si>
  <si>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</si>
  <si>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</si>
  <si>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</si>
  <si>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</si>
  <si>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</si>
  <si>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</si>
  <si>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</si>
  <si>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</si>
  <si>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</si>
  <si>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</si>
  <si>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</si>
  <si>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</si>
  <si>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</si>
  <si>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</si>
  <si>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</si>
  <si>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</si>
  <si>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E0002</t>
  </si>
  <si>
    <t>SUMINISTRO E INSTALACION DE MEDIDORES</t>
  </si>
  <si>
    <t>EQUIPO DE COMPUTO Y DE TECNOLOGIAS DE LA INFORMAC</t>
  </si>
  <si>
    <t>E0003</t>
  </si>
  <si>
    <t>ATENCION Y ACTUALIZACION EN COMUNIDADES</t>
  </si>
  <si>
    <t>MUEBLES DE OFICINA Y ESTANTERIA</t>
  </si>
  <si>
    <t>E0004</t>
  </si>
  <si>
    <t>CUIDADO Y FORTALECIMIENTO DE POZOS</t>
  </si>
  <si>
    <t>MAQUINARIA Y EQUIPO INDUSTRIAL</t>
  </si>
  <si>
    <t>E0007</t>
  </si>
  <si>
    <t>SANEAMIENTO DE AGUAS RESIDUALES</t>
  </si>
  <si>
    <t>EQ DE GENERACION ELECTRICA, APARATOS Y ACCES ELECT</t>
  </si>
  <si>
    <t>OTROS EQUIPOS</t>
  </si>
  <si>
    <t>M0001</t>
  </si>
  <si>
    <t>VEHICULOS Y EQUIPO TERRESTRE</t>
  </si>
  <si>
    <t>M0002</t>
  </si>
  <si>
    <t>COMERCIALIZACION</t>
  </si>
  <si>
    <t>INSTALACIONES Y EQUIPAMIENTO EN CONSTRUCCIONES</t>
  </si>
  <si>
    <t>Sistema Municipal de Agua Potable y Alcantarillado para el Municipio de Salvatierra, Gto.
Programas y Proyectos de Inversión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</si>
</sst>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4" fillId="0" borderId="0" xfId="0" applyFont="1"/>
    <xf numFmtId="0" fontId="8" fillId="3" borderId="0" xfId="0" applyFont="1" applyFill="1" applyAlignment="1">
      <alignment horizontal="left" vertical="top" wrapText="1"/>
    </xf>
    <xf numFmtId="0" fontId="8" fillId="3" borderId="9" xfId="0" applyFont="1" applyFill="1" applyBorder="1" applyAlignment="1">
      <alignment horizontal="left" vertical="top" wrapText="1"/>
    </xf>
    <xf numFmtId="0" fontId="5" fillId="0" borderId="8" xfId="0" applyFont="1" applyBorder="1"/>
    <xf numFmtId="0" fontId="5" fillId="0" borderId="0" xfId="0" applyFont="1"/>
    <xf numFmtId="0" fontId="8" fillId="3" borderId="0" xfId="0" applyFont="1" applyFill="1" applyAlignment="1">
      <alignment horizontal="center" vertical="top" wrapText="1"/>
    </xf>
    <xf numFmtId="43" fontId="7" fillId="4" borderId="28" xfId="0" applyNumberFormat="1" applyFont="1" applyFill="1" applyBorder="1" applyAlignment="1">
      <alignment horizontal="right" vertical="center" wrapText="1"/>
    </xf>
    <xf numFmtId="9" fontId="7" fillId="4" borderId="28" xfId="2" applyFont="1" applyFill="1" applyBorder="1" applyAlignment="1" applyProtection="1">
      <alignment horizontal="center" vertical="top" wrapText="1"/>
    </xf>
    <xf numFmtId="9" fontId="7" fillId="4" borderId="29" xfId="2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>
      <alignment horizontal="right" vertical="center" wrapText="1"/>
    </xf>
    <xf numFmtId="9" fontId="7" fillId="2" borderId="28" xfId="2" applyFont="1" applyFill="1" applyBorder="1" applyAlignment="1" applyProtection="1">
      <alignment horizontal="center" vertical="top" wrapText="1"/>
    </xf>
    <xf numFmtId="9" fontId="7" fillId="2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4" fillId="0" borderId="8" xfId="0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20" xfId="0" applyFont="1" applyBorder="1"/>
    <xf numFmtId="0" fontId="5" fillId="0" borderId="30" xfId="0" applyFont="1" applyBorder="1"/>
    <xf numFmtId="0" fontId="8" fillId="0" borderId="30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0" borderId="1" xfId="3" applyFont="1" applyFill="1" applyBorder="1" applyAlignment="1" applyProtection="1">
      <alignment horizontal="center" vertical="center" wrapText="1"/>
      <protection locked="0"/>
    </xf>
    <xf numFmtId="0" fontId="3" fillId="0" borderId="2" xfId="3" applyFont="1" applyFill="1" applyBorder="1" applyAlignment="1" applyProtection="1">
      <alignment horizontal="center" vertical="center" wrapText="1"/>
      <protection locked="0"/>
    </xf>
    <xf numFmtId="0" fontId="3" fillId="0" borderId="3" xfId="3" applyFont="1" applyFill="1" applyBorder="1" applyAlignment="1" applyProtection="1">
      <alignment horizontal="center" vertical="center" wrapText="1"/>
      <protection locked="0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152400</xdr:rowOff>
    </xdr:from>
    <xdr:to>
      <xdr:col>3</xdr:col>
      <xdr:colOff>1491615</xdr:colOff>
      <xdr:row>0</xdr:row>
      <xdr:rowOff>597535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300" y="152400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6"/>
  <sheetViews>
    <sheetView tabSelected="1" workbookViewId="0">
      <selection activeCell="F8" sqref="F8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85" t="s">
        <v>39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7"/>
    </row>
    <row r="2" spans="2:13" ht="13.15" customHeight="1" x14ac:dyDescent="0.2">
      <c r="B2" s="49" t="s">
        <v>0</v>
      </c>
      <c r="C2" s="50"/>
      <c r="D2" s="55" t="s">
        <v>1</v>
      </c>
      <c r="E2" s="58" t="s">
        <v>2</v>
      </c>
      <c r="F2" s="55" t="s">
        <v>3</v>
      </c>
      <c r="G2" s="59" t="s">
        <v>4</v>
      </c>
      <c r="H2" s="59"/>
      <c r="I2" s="59"/>
      <c r="J2" s="59"/>
      <c r="K2" s="59"/>
      <c r="L2" s="59"/>
      <c r="M2" s="60"/>
    </row>
    <row r="3" spans="2:13" ht="13.15" customHeight="1" x14ac:dyDescent="0.2">
      <c r="B3" s="51"/>
      <c r="C3" s="52"/>
      <c r="D3" s="56"/>
      <c r="E3" s="58"/>
      <c r="F3" s="56"/>
      <c r="G3" s="61" t="s">
        <v>20</v>
      </c>
      <c r="H3" s="63" t="s">
        <v>5</v>
      </c>
      <c r="I3" s="66" t="s">
        <v>6</v>
      </c>
      <c r="J3" s="66" t="s">
        <v>7</v>
      </c>
      <c r="K3" s="66" t="s">
        <v>8</v>
      </c>
      <c r="L3" s="73" t="s">
        <v>9</v>
      </c>
      <c r="M3" s="74"/>
    </row>
    <row r="4" spans="2:13" ht="13.15" customHeight="1" x14ac:dyDescent="0.2">
      <c r="B4" s="51"/>
      <c r="C4" s="52"/>
      <c r="D4" s="56"/>
      <c r="E4" s="58"/>
      <c r="F4" s="56"/>
      <c r="G4" s="51"/>
      <c r="H4" s="64"/>
      <c r="I4" s="67"/>
      <c r="J4" s="67"/>
      <c r="K4" s="71"/>
      <c r="L4" s="65" t="s">
        <v>10</v>
      </c>
      <c r="M4" s="76" t="s">
        <v>11</v>
      </c>
    </row>
    <row r="5" spans="2:13" x14ac:dyDescent="0.2">
      <c r="B5" s="53"/>
      <c r="C5" s="54"/>
      <c r="D5" s="57"/>
      <c r="E5" s="58"/>
      <c r="F5" s="57"/>
      <c r="G5" s="62"/>
      <c r="H5" s="65"/>
      <c r="I5" s="68"/>
      <c r="J5" s="68"/>
      <c r="K5" s="72"/>
      <c r="L5" s="75"/>
      <c r="M5" s="77"/>
    </row>
    <row r="6" spans="2:13" ht="13.15" customHeight="1" x14ac:dyDescent="0.2">
      <c r="B6" s="78" t="s">
        <v>12</v>
      </c>
      <c r="C6" s="79"/>
      <c r="D6" s="79"/>
      <c r="E6" s="21"/>
      <c r="G6" s="22"/>
      <c r="H6" s="22"/>
      <c r="I6" s="22"/>
      <c r="J6" s="80"/>
      <c r="K6" s="80"/>
      <c r="L6" s="22"/>
      <c r="M6" s="23"/>
    </row>
    <row r="7" spans="2:13" ht="13.15" customHeight="1" x14ac:dyDescent="0.2">
      <c r="B7" s="24"/>
      <c r="C7" s="81" t="s">
        <v>13</v>
      </c>
      <c r="D7" s="81"/>
      <c r="E7" s="21"/>
      <c r="F7" s="25"/>
      <c r="G7" s="26"/>
      <c r="H7" s="26"/>
      <c r="I7" s="26"/>
      <c r="J7" s="26"/>
      <c r="K7" s="26"/>
      <c r="L7" s="26"/>
      <c r="M7" s="27"/>
    </row>
    <row r="8" spans="2:13" ht="6.6" customHeight="1" x14ac:dyDescent="0.2">
      <c r="B8" s="24"/>
      <c r="E8" s="28"/>
      <c r="F8" s="29"/>
      <c r="G8" s="30"/>
      <c r="H8" s="30"/>
      <c r="I8" s="30"/>
      <c r="J8" s="30"/>
      <c r="K8" s="30"/>
      <c r="L8" s="26"/>
      <c r="M8" s="27"/>
    </row>
    <row r="9" spans="2:13" ht="22.5" x14ac:dyDescent="0.2">
      <c r="B9" s="4" t="s">
        <v>21</v>
      </c>
      <c r="C9" s="5"/>
      <c r="D9" s="31" t="s">
        <v>22</v>
      </c>
      <c r="E9" s="28">
        <v>5150</v>
      </c>
      <c r="F9" s="29" t="s">
        <v>23</v>
      </c>
      <c r="G9" s="32">
        <f t="shared" ref="G9:G21" si="0">+H9</f>
        <v>20000</v>
      </c>
      <c r="H9" s="33">
        <v>20000</v>
      </c>
      <c r="I9" s="33">
        <v>20000</v>
      </c>
      <c r="J9" s="33">
        <v>0</v>
      </c>
      <c r="K9" s="33">
        <v>0</v>
      </c>
      <c r="L9" s="34">
        <f t="shared" ref="L9:L21" si="1">IFERROR(K9/H9,0)</f>
        <v>0</v>
      </c>
      <c r="M9" s="35">
        <f t="shared" ref="M9:M21" si="2">IFERROR(K9/I9,0)</f>
        <v>0</v>
      </c>
    </row>
    <row r="10" spans="2:13" x14ac:dyDescent="0.2">
      <c r="B10" s="4" t="s">
        <v>24</v>
      </c>
      <c r="C10" s="5"/>
      <c r="D10" s="31" t="s">
        <v>25</v>
      </c>
      <c r="E10" s="28">
        <v>5110</v>
      </c>
      <c r="F10" s="29" t="s">
        <v>26</v>
      </c>
      <c r="G10" s="32">
        <f t="shared" si="0"/>
        <v>3500</v>
      </c>
      <c r="H10" s="33">
        <v>3500</v>
      </c>
      <c r="I10" s="33">
        <v>3500</v>
      </c>
      <c r="J10" s="33">
        <v>0</v>
      </c>
      <c r="K10" s="33">
        <v>0</v>
      </c>
      <c r="L10" s="34">
        <f t="shared" si="1"/>
        <v>0</v>
      </c>
      <c r="M10" s="35">
        <f t="shared" si="2"/>
        <v>0</v>
      </c>
    </row>
    <row r="11" spans="2:13" ht="22.5" x14ac:dyDescent="0.2">
      <c r="B11" s="4"/>
      <c r="C11" s="5"/>
      <c r="D11" s="31"/>
      <c r="E11" s="28">
        <v>5150</v>
      </c>
      <c r="F11" s="29" t="s">
        <v>23</v>
      </c>
      <c r="G11" s="32">
        <f t="shared" si="0"/>
        <v>16500</v>
      </c>
      <c r="H11" s="33">
        <v>16500</v>
      </c>
      <c r="I11" s="33">
        <v>16500</v>
      </c>
      <c r="J11" s="33">
        <v>0</v>
      </c>
      <c r="K11" s="33">
        <v>0</v>
      </c>
      <c r="L11" s="34">
        <f t="shared" si="1"/>
        <v>0</v>
      </c>
      <c r="M11" s="35">
        <f t="shared" si="2"/>
        <v>0</v>
      </c>
    </row>
    <row r="12" spans="2:13" ht="22.5" x14ac:dyDescent="0.2">
      <c r="B12" s="4" t="s">
        <v>27</v>
      </c>
      <c r="C12" s="5"/>
      <c r="D12" s="31" t="s">
        <v>28</v>
      </c>
      <c r="E12" s="28">
        <v>5150</v>
      </c>
      <c r="F12" s="29" t="s">
        <v>23</v>
      </c>
      <c r="G12" s="32">
        <f t="shared" si="0"/>
        <v>1</v>
      </c>
      <c r="H12" s="33">
        <v>1</v>
      </c>
      <c r="I12" s="33">
        <v>1</v>
      </c>
      <c r="J12" s="33">
        <v>0</v>
      </c>
      <c r="K12" s="33">
        <v>0</v>
      </c>
      <c r="L12" s="34">
        <f t="shared" si="1"/>
        <v>0</v>
      </c>
      <c r="M12" s="35">
        <f t="shared" si="2"/>
        <v>0</v>
      </c>
    </row>
    <row r="13" spans="2:13" x14ac:dyDescent="0.2">
      <c r="B13" s="4"/>
      <c r="C13" s="5"/>
      <c r="D13" s="31"/>
      <c r="E13" s="28">
        <v>5620</v>
      </c>
      <c r="F13" s="29" t="s">
        <v>29</v>
      </c>
      <c r="G13" s="32">
        <f t="shared" si="0"/>
        <v>0</v>
      </c>
      <c r="H13" s="33">
        <v>0</v>
      </c>
      <c r="I13" s="33">
        <v>310000</v>
      </c>
      <c r="J13" s="33">
        <v>310000</v>
      </c>
      <c r="K13" s="33">
        <v>310000</v>
      </c>
      <c r="L13" s="34">
        <f t="shared" si="1"/>
        <v>0</v>
      </c>
      <c r="M13" s="35">
        <f t="shared" si="2"/>
        <v>1</v>
      </c>
    </row>
    <row r="14" spans="2:13" ht="22.5" x14ac:dyDescent="0.2">
      <c r="B14" s="4" t="s">
        <v>30</v>
      </c>
      <c r="C14" s="5"/>
      <c r="D14" s="31" t="s">
        <v>31</v>
      </c>
      <c r="E14" s="28">
        <v>5660</v>
      </c>
      <c r="F14" s="29" t="s">
        <v>32</v>
      </c>
      <c r="G14" s="32">
        <f t="shared" si="0"/>
        <v>20000</v>
      </c>
      <c r="H14" s="33">
        <v>20000</v>
      </c>
      <c r="I14" s="33">
        <v>20000</v>
      </c>
      <c r="J14" s="33">
        <v>0</v>
      </c>
      <c r="K14" s="33">
        <v>0</v>
      </c>
      <c r="L14" s="34">
        <f t="shared" si="1"/>
        <v>0</v>
      </c>
      <c r="M14" s="35">
        <f t="shared" si="2"/>
        <v>0</v>
      </c>
    </row>
    <row r="15" spans="2:13" x14ac:dyDescent="0.2">
      <c r="B15" s="4"/>
      <c r="C15" s="5"/>
      <c r="D15" s="31"/>
      <c r="E15" s="28">
        <v>5690</v>
      </c>
      <c r="F15" s="29" t="s">
        <v>33</v>
      </c>
      <c r="G15" s="32">
        <f t="shared" si="0"/>
        <v>14990</v>
      </c>
      <c r="H15" s="33">
        <v>14990</v>
      </c>
      <c r="I15" s="33">
        <v>14990</v>
      </c>
      <c r="J15" s="33">
        <v>0</v>
      </c>
      <c r="K15" s="33">
        <v>0</v>
      </c>
      <c r="L15" s="34">
        <f t="shared" si="1"/>
        <v>0</v>
      </c>
      <c r="M15" s="35">
        <f t="shared" si="2"/>
        <v>0</v>
      </c>
    </row>
    <row r="16" spans="2:13" x14ac:dyDescent="0.2">
      <c r="B16" s="4" t="s">
        <v>34</v>
      </c>
      <c r="C16" s="5"/>
      <c r="D16" s="31"/>
      <c r="E16" s="28">
        <v>5110</v>
      </c>
      <c r="F16" s="29" t="s">
        <v>26</v>
      </c>
      <c r="G16" s="32">
        <f t="shared" si="0"/>
        <v>9400.0499999999993</v>
      </c>
      <c r="H16" s="33">
        <v>9400.0499999999993</v>
      </c>
      <c r="I16" s="33">
        <v>9400.0499999999993</v>
      </c>
      <c r="J16" s="33">
        <v>8400</v>
      </c>
      <c r="K16" s="33">
        <v>8400</v>
      </c>
      <c r="L16" s="34">
        <f t="shared" si="1"/>
        <v>0.89361226801985105</v>
      </c>
      <c r="M16" s="35">
        <f t="shared" si="2"/>
        <v>0.89361226801985105</v>
      </c>
    </row>
    <row r="17" spans="2:13" ht="22.5" x14ac:dyDescent="0.2">
      <c r="B17" s="4"/>
      <c r="C17" s="5"/>
      <c r="D17" s="31"/>
      <c r="E17" s="28">
        <v>5150</v>
      </c>
      <c r="F17" s="29" t="s">
        <v>23</v>
      </c>
      <c r="G17" s="32">
        <f t="shared" si="0"/>
        <v>17000</v>
      </c>
      <c r="H17" s="33">
        <v>17000</v>
      </c>
      <c r="I17" s="33">
        <v>17000</v>
      </c>
      <c r="J17" s="33">
        <v>4284.4799999999996</v>
      </c>
      <c r="K17" s="33">
        <v>4284.4799999999996</v>
      </c>
      <c r="L17" s="34">
        <f t="shared" si="1"/>
        <v>0.25202823529411761</v>
      </c>
      <c r="M17" s="35">
        <f t="shared" si="2"/>
        <v>0.25202823529411761</v>
      </c>
    </row>
    <row r="18" spans="2:13" x14ac:dyDescent="0.2">
      <c r="B18" s="4"/>
      <c r="C18" s="5"/>
      <c r="D18" s="31"/>
      <c r="E18" s="28">
        <v>5410</v>
      </c>
      <c r="F18" s="29" t="s">
        <v>35</v>
      </c>
      <c r="G18" s="32">
        <f t="shared" si="0"/>
        <v>500000</v>
      </c>
      <c r="H18" s="33">
        <v>500000</v>
      </c>
      <c r="I18" s="33">
        <v>500000</v>
      </c>
      <c r="J18" s="33">
        <v>0</v>
      </c>
      <c r="K18" s="33">
        <v>0</v>
      </c>
      <c r="L18" s="34">
        <f t="shared" si="1"/>
        <v>0</v>
      </c>
      <c r="M18" s="35">
        <f t="shared" si="2"/>
        <v>0</v>
      </c>
    </row>
    <row r="19" spans="2:13" x14ac:dyDescent="0.2">
      <c r="B19" s="4" t="s">
        <v>36</v>
      </c>
      <c r="C19" s="5"/>
      <c r="D19" s="31"/>
      <c r="E19" s="28">
        <v>5110</v>
      </c>
      <c r="F19" s="29" t="s">
        <v>26</v>
      </c>
      <c r="G19" s="32">
        <f t="shared" si="0"/>
        <v>5000</v>
      </c>
      <c r="H19" s="33">
        <v>5000</v>
      </c>
      <c r="I19" s="33">
        <v>5000</v>
      </c>
      <c r="J19" s="33">
        <v>0</v>
      </c>
      <c r="K19" s="33">
        <v>0</v>
      </c>
      <c r="L19" s="34">
        <f t="shared" si="1"/>
        <v>0</v>
      </c>
      <c r="M19" s="35">
        <f t="shared" si="2"/>
        <v>0</v>
      </c>
    </row>
    <row r="20" spans="2:13" ht="22.5" x14ac:dyDescent="0.2">
      <c r="B20" s="4"/>
      <c r="C20" s="5"/>
      <c r="D20" s="31"/>
      <c r="E20" s="28">
        <v>5150</v>
      </c>
      <c r="F20" s="29" t="s">
        <v>23</v>
      </c>
      <c r="G20" s="32">
        <f t="shared" si="0"/>
        <v>20000</v>
      </c>
      <c r="H20" s="33">
        <v>20000</v>
      </c>
      <c r="I20" s="33">
        <v>20687.93</v>
      </c>
      <c r="J20" s="33">
        <v>20687.93</v>
      </c>
      <c r="K20" s="33">
        <v>20687.93</v>
      </c>
      <c r="L20" s="34">
        <f t="shared" si="1"/>
        <v>1.0343964999999999</v>
      </c>
      <c r="M20" s="35">
        <f t="shared" si="2"/>
        <v>1</v>
      </c>
    </row>
    <row r="21" spans="2:13" x14ac:dyDescent="0.2">
      <c r="B21" s="4"/>
      <c r="C21" s="5"/>
      <c r="D21" s="31"/>
      <c r="E21" s="28">
        <v>5690</v>
      </c>
      <c r="F21" s="29" t="s">
        <v>33</v>
      </c>
      <c r="G21" s="32">
        <f t="shared" si="0"/>
        <v>20206.900000000001</v>
      </c>
      <c r="H21" s="33">
        <v>20206.900000000001</v>
      </c>
      <c r="I21" s="33">
        <v>19518.97</v>
      </c>
      <c r="J21" s="33">
        <v>2577.59</v>
      </c>
      <c r="K21" s="33">
        <v>2577.59</v>
      </c>
      <c r="L21" s="34">
        <f t="shared" si="1"/>
        <v>0.12755989290786809</v>
      </c>
      <c r="M21" s="35">
        <f t="shared" si="2"/>
        <v>0.13205563613243937</v>
      </c>
    </row>
    <row r="22" spans="2:13" x14ac:dyDescent="0.2">
      <c r="B22" s="4"/>
      <c r="C22" s="5"/>
      <c r="D22" s="31"/>
      <c r="E22" s="36"/>
      <c r="F22" s="37"/>
      <c r="G22" s="41"/>
      <c r="H22" s="41"/>
      <c r="I22" s="41"/>
      <c r="J22" s="41"/>
      <c r="K22" s="41"/>
      <c r="L22" s="38"/>
      <c r="M22" s="39"/>
    </row>
    <row r="23" spans="2:13" x14ac:dyDescent="0.2">
      <c r="B23" s="4"/>
      <c r="C23" s="5"/>
      <c r="D23" s="26"/>
      <c r="E23" s="40"/>
      <c r="F23" s="26"/>
      <c r="G23" s="26"/>
      <c r="H23" s="26"/>
      <c r="I23" s="26"/>
      <c r="J23" s="26"/>
      <c r="K23" s="26"/>
      <c r="L23" s="26"/>
      <c r="M23" s="27"/>
    </row>
    <row r="24" spans="2:13" ht="13.15" customHeight="1" x14ac:dyDescent="0.2">
      <c r="B24" s="82" t="s">
        <v>14</v>
      </c>
      <c r="C24" s="83"/>
      <c r="D24" s="83"/>
      <c r="E24" s="83"/>
      <c r="F24" s="83"/>
      <c r="G24" s="7">
        <f>SUM(G9:G21)</f>
        <v>646597.95000000007</v>
      </c>
      <c r="H24" s="7">
        <f>SUM(H9:H21)</f>
        <v>646597.95000000007</v>
      </c>
      <c r="I24" s="7">
        <f>SUM(I9:I21)</f>
        <v>956597.95000000007</v>
      </c>
      <c r="J24" s="7">
        <f>SUM(J9:J21)</f>
        <v>345950</v>
      </c>
      <c r="K24" s="7">
        <f>SUM(K9:K21)</f>
        <v>345950</v>
      </c>
      <c r="L24" s="8">
        <f>IFERROR(K24/H24,0)</f>
        <v>0.53503108075118389</v>
      </c>
      <c r="M24" s="9">
        <f>IFERROR(K24/I24,0)</f>
        <v>0.36164618584014319</v>
      </c>
    </row>
    <row r="25" spans="2:13" ht="4.9000000000000004" customHeight="1" x14ac:dyDescent="0.2">
      <c r="B25" s="4"/>
      <c r="C25" s="5"/>
      <c r="D25" s="26"/>
      <c r="E25" s="40"/>
      <c r="F25" s="26"/>
      <c r="G25" s="26"/>
      <c r="H25" s="26"/>
      <c r="I25" s="26"/>
      <c r="J25" s="26"/>
      <c r="K25" s="26"/>
      <c r="L25" s="26"/>
      <c r="M25" s="27"/>
    </row>
    <row r="26" spans="2:13" ht="13.15" customHeight="1" x14ac:dyDescent="0.2">
      <c r="B26" s="84" t="s">
        <v>15</v>
      </c>
      <c r="C26" s="81"/>
      <c r="D26" s="81"/>
      <c r="E26" s="21"/>
      <c r="F26" s="25"/>
      <c r="G26" s="26"/>
      <c r="H26" s="26"/>
      <c r="I26" s="26"/>
      <c r="J26" s="26"/>
      <c r="K26" s="26"/>
      <c r="L26" s="26"/>
      <c r="M26" s="27"/>
    </row>
    <row r="27" spans="2:13" ht="13.15" customHeight="1" x14ac:dyDescent="0.2">
      <c r="B27" s="24"/>
      <c r="C27" s="81" t="s">
        <v>16</v>
      </c>
      <c r="D27" s="81"/>
      <c r="E27" s="21"/>
      <c r="F27" s="25"/>
      <c r="G27" s="26"/>
      <c r="H27" s="26"/>
      <c r="I27" s="26"/>
      <c r="J27" s="26"/>
      <c r="K27" s="26"/>
      <c r="L27" s="26"/>
      <c r="M27" s="27"/>
    </row>
    <row r="28" spans="2:13" ht="6" customHeight="1" x14ac:dyDescent="0.2">
      <c r="B28" s="42"/>
      <c r="C28" s="43"/>
      <c r="D28" s="43"/>
      <c r="E28" s="36"/>
      <c r="F28" s="43"/>
      <c r="G28" s="26"/>
      <c r="H28" s="26"/>
      <c r="I28" s="26"/>
      <c r="J28" s="26"/>
      <c r="K28" s="26"/>
      <c r="L28" s="26"/>
      <c r="M28" s="27"/>
    </row>
    <row r="29" spans="2:13" x14ac:dyDescent="0.2">
      <c r="B29" s="4" t="s">
        <v>27</v>
      </c>
      <c r="C29" s="5"/>
      <c r="D29" s="26" t="s">
        <v>37</v>
      </c>
      <c r="E29" s="40">
        <v>6170</v>
      </c>
      <c r="F29" s="26" t="s">
        <v>38</v>
      </c>
      <c r="G29" s="32">
        <f>+H29</f>
        <v>218545.38</v>
      </c>
      <c r="H29" s="33">
        <v>218545.38</v>
      </c>
      <c r="I29" s="33">
        <v>0</v>
      </c>
      <c r="J29" s="33">
        <v>0</v>
      </c>
      <c r="K29" s="33">
        <v>0</v>
      </c>
      <c r="L29" s="34">
        <f>IFERROR(K29/H29,0)</f>
        <v>0</v>
      </c>
      <c r="M29" s="35">
        <f>IFERROR(K29/I29,0)</f>
        <v>0</v>
      </c>
    </row>
    <row r="30" spans="2:13" x14ac:dyDescent="0.2">
      <c r="B30" s="4"/>
      <c r="C30" s="5"/>
      <c r="D30" s="26"/>
      <c r="E30" s="40"/>
      <c r="F30" s="26"/>
      <c r="G30" s="41"/>
      <c r="H30" s="41"/>
      <c r="I30" s="41"/>
      <c r="J30" s="41"/>
      <c r="K30" s="41"/>
      <c r="L30" s="38"/>
      <c r="M30" s="39"/>
    </row>
    <row r="31" spans="2:13" x14ac:dyDescent="0.2">
      <c r="B31" s="44"/>
      <c r="C31" s="45"/>
      <c r="D31" s="46"/>
      <c r="E31" s="47"/>
      <c r="F31" s="46"/>
      <c r="G31" s="46"/>
      <c r="H31" s="46"/>
      <c r="I31" s="46"/>
      <c r="J31" s="46"/>
      <c r="K31" s="46"/>
      <c r="L31" s="46"/>
      <c r="M31" s="48"/>
    </row>
    <row r="32" spans="2:13" x14ac:dyDescent="0.2">
      <c r="B32" s="82" t="s">
        <v>17</v>
      </c>
      <c r="C32" s="83"/>
      <c r="D32" s="83"/>
      <c r="E32" s="83"/>
      <c r="F32" s="83"/>
      <c r="G32" s="7">
        <f>SUM(G29:G29)</f>
        <v>218545.38</v>
      </c>
      <c r="H32" s="7">
        <f>SUM(H29:H29)</f>
        <v>218545.38</v>
      </c>
      <c r="I32" s="7">
        <f>SUM(I29:I29)</f>
        <v>0</v>
      </c>
      <c r="J32" s="7">
        <f>SUM(J29:J29)</f>
        <v>0</v>
      </c>
      <c r="K32" s="7">
        <f>SUM(K29:K29)</f>
        <v>0</v>
      </c>
      <c r="L32" s="8">
        <f>IFERROR(K32/H32,0)</f>
        <v>0</v>
      </c>
      <c r="M32" s="9">
        <f>IFERROR(K32/I32,0)</f>
        <v>0</v>
      </c>
    </row>
    <row r="33" spans="2:13" x14ac:dyDescent="0.2">
      <c r="B33" s="4"/>
      <c r="C33" s="5"/>
      <c r="D33" s="2"/>
      <c r="E33" s="6"/>
      <c r="F33" s="2"/>
      <c r="G33" s="2"/>
      <c r="H33" s="2"/>
      <c r="I33" s="2"/>
      <c r="J33" s="2"/>
      <c r="K33" s="2"/>
      <c r="L33" s="2"/>
      <c r="M33" s="3"/>
    </row>
    <row r="34" spans="2:13" x14ac:dyDescent="0.2">
      <c r="B34" s="69" t="s">
        <v>18</v>
      </c>
      <c r="C34" s="70"/>
      <c r="D34" s="70"/>
      <c r="E34" s="70"/>
      <c r="F34" s="70"/>
      <c r="G34" s="10">
        <f>+G24+G32</f>
        <v>865143.33000000007</v>
      </c>
      <c r="H34" s="10">
        <f>+H24+H32</f>
        <v>865143.33000000007</v>
      </c>
      <c r="I34" s="10">
        <f>+I24+I32</f>
        <v>956597.95000000007</v>
      </c>
      <c r="J34" s="10">
        <f>+J24+J32</f>
        <v>345950</v>
      </c>
      <c r="K34" s="10">
        <f>+K24+K32</f>
        <v>345950</v>
      </c>
      <c r="L34" s="11">
        <f>IFERROR(K34/H34,0)</f>
        <v>0.39987593732012011</v>
      </c>
      <c r="M34" s="12">
        <f>IFERROR(K34/I34,0)</f>
        <v>0.36164618584014319</v>
      </c>
    </row>
    <row r="35" spans="2:13" x14ac:dyDescent="0.2">
      <c r="B35" s="13"/>
      <c r="C35" s="14"/>
      <c r="D35" s="14"/>
      <c r="E35" s="15"/>
      <c r="F35" s="14"/>
      <c r="G35" s="14"/>
      <c r="H35" s="14"/>
      <c r="I35" s="14"/>
      <c r="J35" s="14"/>
      <c r="K35" s="14"/>
      <c r="L35" s="14"/>
      <c r="M35" s="16"/>
    </row>
    <row r="36" spans="2:13" ht="15" x14ac:dyDescent="0.25">
      <c r="B36" s="17" t="s">
        <v>19</v>
      </c>
      <c r="C36" s="17"/>
      <c r="D36" s="18"/>
      <c r="E36" s="19"/>
      <c r="F36" s="18"/>
      <c r="G36" s="18"/>
      <c r="H36" s="18"/>
    </row>
  </sheetData>
  <mergeCells count="22">
    <mergeCell ref="B34:F34"/>
    <mergeCell ref="K3:K5"/>
    <mergeCell ref="L3:M3"/>
    <mergeCell ref="L4:L5"/>
    <mergeCell ref="M4:M5"/>
    <mergeCell ref="B6:D6"/>
    <mergeCell ref="J6:K6"/>
    <mergeCell ref="C7:D7"/>
    <mergeCell ref="B24:F24"/>
    <mergeCell ref="B26:D26"/>
    <mergeCell ref="C27:D27"/>
    <mergeCell ref="B32:F32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SMAPAS SALVATIERRA</cp:lastModifiedBy>
  <dcterms:created xsi:type="dcterms:W3CDTF">2020-08-06T19:52:58Z</dcterms:created>
  <dcterms:modified xsi:type="dcterms:W3CDTF">2023-05-08T14:56:00Z</dcterms:modified>
</cp:coreProperties>
</file>