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8D7D13F1-8BAA-4CC7-9209-1DDEF91A4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EAI!$A$1:$I$45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E16" i="4" s="1"/>
  <c r="H5" i="4"/>
  <c r="E5" i="4"/>
  <c r="H31" i="4" l="1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<sst xmlns="http://schemas.openxmlformats.org/spreadsheetml/2006/main" count="95" uniqueCount="47">
  <si>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</si>
  <si>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</si>
  <si>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</si>
  <si>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</si>
  <si>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</si>
  <si>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</si>
  <si>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</si>
  <si>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</si>
  <si>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</si>
  <si>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</si>
  <si>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</si>
  <si>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</si>
  <si>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</si>
  <si>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</si>
  <si>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</si>
  <si>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</si>
  <si>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</si>
  <si>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</si>
  <si>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</si>
  <si>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</si>
  <si>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</si>
  <si>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</si>
  <si>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</si>
  <si>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</si>
  <si>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</si>
  <si>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</si>
  <si>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</si>
  <si>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</si>
  <si>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</si>
  <si>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</si>
  <si>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</si>
  <si>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</si>
  <si>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</si>
  <si>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</si>
  <si>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</si>
  <si>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</si>
  <si>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</si>
  <si>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</si>
  <si>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</si>
  <si>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</si>
  <si>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</si>
  <si>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</si>
  <si>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Municipal de Agua Potable y Alcantarillado para el Municipio de Salvatierra, Gto.
Estado Analítico de Ingresos
Del 1 de Enero AL 31 DE DICIEMBRE DEL 2021</t>
  </si>
  <si>
    <r>
      <t>Productos</t>
    </r>
    <r>
      <rPr>
        <vertAlign val="superscript"/>
        <sz val="9"/>
        <rFont val="Arial"/>
        <family val="2"/>
      </rPr>
      <t>1</t>
    </r>
  </si>
  <si>
    <r>
      <t>Aprovechamientos</t>
    </r>
    <r>
      <rPr>
        <vertAlign val="superscript"/>
        <sz val="9"/>
        <rFont val="Arial"/>
        <family val="2"/>
      </rPr>
      <t>2</t>
    </r>
  </si>
  <si>
    <r>
      <t>Productos</t>
    </r>
    <r>
      <rPr>
        <vertAlign val="superscript"/>
        <sz val="9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</si>
  <si>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9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</si>
</sst>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rgb="FF0070C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9" fillId="0" borderId="0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8" xfId="8" quotePrefix="1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7" fillId="0" borderId="0" xfId="9" applyFont="1" applyAlignment="1" applyProtection="1">
      <alignment vertical="top"/>
      <protection locked="0"/>
    </xf>
    <xf numFmtId="0" fontId="8" fillId="2" borderId="21" xfId="8" quotePrefix="1" applyFont="1" applyFill="1" applyBorder="1" applyAlignment="1">
      <alignment horizontal="center" vertical="center" wrapText="1"/>
    </xf>
    <xf numFmtId="4" fontId="3" fillId="0" borderId="17" xfId="8" applyNumberFormat="1" applyFont="1" applyFill="1" applyBorder="1" applyAlignment="1" applyProtection="1">
      <alignment vertical="top"/>
      <protection locked="0"/>
    </xf>
    <xf numFmtId="4" fontId="3" fillId="0" borderId="22" xfId="8" applyNumberFormat="1" applyFont="1" applyFill="1" applyBorder="1" applyAlignment="1" applyProtection="1">
      <alignment vertical="top"/>
      <protection locked="0"/>
    </xf>
    <xf numFmtId="4" fontId="3" fillId="0" borderId="19" xfId="8" applyNumberFormat="1" applyFont="1" applyFill="1" applyBorder="1" applyAlignment="1" applyProtection="1">
      <alignment vertical="top"/>
      <protection locked="0"/>
    </xf>
    <xf numFmtId="4" fontId="7" fillId="0" borderId="17" xfId="8" applyNumberFormat="1" applyFont="1" applyFill="1" applyBorder="1" applyAlignment="1" applyProtection="1">
      <alignment vertical="top"/>
      <protection locked="0"/>
    </xf>
    <xf numFmtId="4" fontId="7" fillId="0" borderId="19" xfId="8" applyNumberFormat="1" applyFont="1" applyFill="1" applyBorder="1" applyAlignment="1" applyProtection="1">
      <alignment vertical="top"/>
      <protection locked="0"/>
    </xf>
    <xf numFmtId="4" fontId="8" fillId="0" borderId="17" xfId="8" applyNumberFormat="1" applyFont="1" applyFill="1" applyBorder="1" applyAlignment="1" applyProtection="1">
      <alignment vertical="top"/>
      <protection locked="0"/>
    </xf>
    <xf numFmtId="4" fontId="7" fillId="0" borderId="22" xfId="8" applyNumberFormat="1" applyFont="1" applyFill="1" applyBorder="1" applyAlignment="1" applyProtection="1">
      <alignment vertical="top"/>
      <protection locked="0"/>
    </xf>
    <xf numFmtId="4" fontId="8" fillId="0" borderId="22" xfId="8" applyNumberFormat="1" applyFont="1" applyFill="1" applyBorder="1" applyAlignment="1" applyProtection="1">
      <alignment vertical="top"/>
      <protection locked="0"/>
    </xf>
    <xf numFmtId="4" fontId="7" fillId="0" borderId="27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13" xfId="8" applyFont="1" applyFill="1" applyBorder="1" applyAlignment="1" applyProtection="1">
      <alignment horizontal="center" vertical="center" wrapText="1"/>
      <protection locked="0"/>
    </xf>
    <xf numFmtId="0" fontId="8" fillId="2" borderId="14" xfId="8" applyFont="1" applyFill="1" applyBorder="1" applyAlignment="1" applyProtection="1">
      <alignment horizontal="center" vertical="center" wrapText="1"/>
      <protection locked="0"/>
    </xf>
    <xf numFmtId="0" fontId="8" fillId="2" borderId="15" xfId="8" applyFont="1" applyFill="1" applyBorder="1" applyAlignment="1" applyProtection="1">
      <alignment horizontal="center" vertical="center" wrapText="1"/>
      <protection locked="0"/>
    </xf>
    <xf numFmtId="0" fontId="8" fillId="2" borderId="16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18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20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17" xfId="8" applyFont="1" applyFill="1" applyBorder="1" applyAlignment="1">
      <alignment horizontal="center" vertical="center" wrapText="1"/>
    </xf>
    <xf numFmtId="0" fontId="8" fillId="2" borderId="19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4" fontId="10" fillId="0" borderId="10" xfId="8" applyNumberFormat="1" applyFont="1" applyFill="1" applyBorder="1" applyAlignment="1" applyProtection="1">
      <alignment vertical="top"/>
      <protection locked="0"/>
    </xf>
    <xf numFmtId="0" fontId="11" fillId="0" borderId="18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4" fontId="10" fillId="0" borderId="12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4" fontId="10" fillId="0" borderId="11" xfId="8" applyNumberFormat="1" applyFont="1" applyFill="1" applyBorder="1" applyAlignment="1" applyProtection="1">
      <alignment vertical="top"/>
      <protection locked="0"/>
    </xf>
    <xf numFmtId="0" fontId="11" fillId="0" borderId="23" xfId="8" quotePrefix="1" applyFont="1" applyFill="1" applyBorder="1" applyAlignment="1" applyProtection="1">
      <alignment horizontal="center" vertical="top"/>
      <protection locked="0"/>
    </xf>
    <xf numFmtId="0" fontId="12" fillId="0" borderId="7" xfId="8" applyFont="1" applyFill="1" applyBorder="1" applyAlignment="1" applyProtection="1">
      <alignment horizontal="left" vertical="top" indent="3"/>
      <protection locked="0"/>
    </xf>
    <xf numFmtId="4" fontId="11" fillId="0" borderId="5" xfId="8" applyNumberFormat="1" applyFont="1" applyFill="1" applyBorder="1" applyAlignment="1" applyProtection="1">
      <alignment vertical="top"/>
      <protection locked="0"/>
    </xf>
    <xf numFmtId="4" fontId="11" fillId="0" borderId="7" xfId="8" applyNumberFormat="1" applyFont="1" applyFill="1" applyBorder="1" applyAlignment="1" applyProtection="1">
      <alignment vertical="top"/>
      <protection locked="0"/>
    </xf>
    <xf numFmtId="0" fontId="11" fillId="0" borderId="16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4" fontId="11" fillId="0" borderId="1" xfId="8" applyNumberFormat="1" applyFont="1" applyFill="1" applyBorder="1" applyAlignment="1" applyProtection="1">
      <alignment vertical="top"/>
      <protection locked="0"/>
    </xf>
    <xf numFmtId="4" fontId="12" fillId="0" borderId="6" xfId="8" applyNumberFormat="1" applyFont="1" applyFill="1" applyBorder="1" applyAlignment="1" applyProtection="1">
      <alignment vertical="top"/>
      <protection locked="0"/>
    </xf>
    <xf numFmtId="4" fontId="12" fillId="0" borderId="7" xfId="8" applyNumberFormat="1" applyFont="1" applyFill="1" applyBorder="1" applyAlignment="1" applyProtection="1">
      <alignment vertical="top"/>
      <protection locked="0"/>
    </xf>
    <xf numFmtId="0" fontId="12" fillId="2" borderId="16" xfId="8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 wrapText="1"/>
    </xf>
    <xf numFmtId="0" fontId="12" fillId="2" borderId="7" xfId="8" applyFont="1" applyFill="1" applyBorder="1" applyAlignment="1" applyProtection="1">
      <alignment horizontal="center" vertical="center" wrapText="1"/>
      <protection locked="0"/>
    </xf>
    <xf numFmtId="0" fontId="12" fillId="2" borderId="18" xfId="8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horizontal="center" vertical="center" wrapText="1"/>
    </xf>
    <xf numFmtId="0" fontId="12" fillId="2" borderId="8" xfId="8" applyFont="1" applyFill="1" applyBorder="1" applyAlignment="1">
      <alignment horizontal="center" vertical="center" wrapText="1"/>
    </xf>
    <xf numFmtId="0" fontId="12" fillId="2" borderId="5" xfId="8" applyFont="1" applyFill="1" applyBorder="1" applyAlignment="1">
      <alignment horizontal="center" vertical="center" wrapText="1"/>
    </xf>
    <xf numFmtId="0" fontId="12" fillId="2" borderId="6" xfId="8" applyFont="1" applyFill="1" applyBorder="1" applyAlignment="1">
      <alignment horizontal="center" vertical="center" wrapText="1"/>
    </xf>
    <xf numFmtId="0" fontId="12" fillId="2" borderId="20" xfId="8" applyFont="1" applyFill="1" applyBorder="1" applyAlignment="1">
      <alignment horizontal="center" vertical="center" wrapText="1"/>
    </xf>
    <xf numFmtId="0" fontId="12" fillId="2" borderId="3" xfId="8" applyFont="1" applyFill="1" applyBorder="1" applyAlignment="1">
      <alignment horizontal="center" vertical="center" wrapText="1"/>
    </xf>
    <xf numFmtId="0" fontId="12" fillId="2" borderId="8" xfId="8" quotePrefix="1" applyFont="1" applyFill="1" applyBorder="1" applyAlignment="1">
      <alignment horizontal="center" vertical="center" wrapText="1"/>
    </xf>
    <xf numFmtId="0" fontId="12" fillId="2" borderId="5" xfId="8" quotePrefix="1" applyFont="1" applyFill="1" applyBorder="1" applyAlignment="1">
      <alignment horizontal="center" vertical="center" wrapText="1"/>
    </xf>
    <xf numFmtId="0" fontId="12" fillId="0" borderId="18" xfId="8" applyFont="1" applyFill="1" applyBorder="1" applyAlignment="1" applyProtection="1">
      <alignment horizontal="left" vertical="top"/>
    </xf>
    <xf numFmtId="0" fontId="12" fillId="0" borderId="0" xfId="8" applyFont="1" applyFill="1" applyBorder="1" applyAlignment="1" applyProtection="1">
      <alignment horizontal="justify" vertical="top" wrapText="1"/>
    </xf>
    <xf numFmtId="4" fontId="12" fillId="0" borderId="10" xfId="8" applyNumberFormat="1" applyFont="1" applyFill="1" applyBorder="1" applyAlignment="1" applyProtection="1">
      <alignment vertical="top"/>
      <protection locked="0"/>
    </xf>
    <xf numFmtId="0" fontId="11" fillId="0" borderId="18" xfId="8" applyFont="1" applyFill="1" applyBorder="1" applyAlignment="1" applyProtection="1">
      <alignment horizontal="center" vertical="top"/>
    </xf>
    <xf numFmtId="0" fontId="11" fillId="0" borderId="0" xfId="8" applyFont="1" applyFill="1" applyBorder="1" applyAlignment="1" applyProtection="1">
      <alignment horizontal="left" vertical="top" wrapText="1"/>
    </xf>
    <xf numFmtId="4" fontId="11" fillId="0" borderId="12" xfId="8" applyNumberFormat="1" applyFont="1" applyFill="1" applyBorder="1" applyAlignment="1" applyProtection="1">
      <alignment vertical="top"/>
      <protection locked="0"/>
    </xf>
    <xf numFmtId="0" fontId="12" fillId="0" borderId="18" xfId="8" applyFont="1" applyFill="1" applyBorder="1" applyAlignment="1" applyProtection="1">
      <alignment horizontal="left" vertical="top" wrapText="1"/>
    </xf>
    <xf numFmtId="0" fontId="12" fillId="0" borderId="2" xfId="8" applyFont="1" applyFill="1" applyBorder="1" applyAlignment="1" applyProtection="1">
      <alignment horizontal="left" vertical="top" wrapText="1"/>
    </xf>
    <xf numFmtId="4" fontId="12" fillId="0" borderId="12" xfId="8" applyNumberFormat="1" applyFont="1" applyFill="1" applyBorder="1" applyAlignment="1" applyProtection="1">
      <alignment vertical="top"/>
      <protection locked="0"/>
    </xf>
    <xf numFmtId="0" fontId="12" fillId="0" borderId="18" xfId="8" applyFont="1" applyFill="1" applyBorder="1" applyAlignment="1" applyProtection="1">
      <alignment vertical="top"/>
    </xf>
    <xf numFmtId="0" fontId="12" fillId="0" borderId="0" xfId="8" applyFont="1" applyFill="1" applyBorder="1" applyAlignment="1" applyProtection="1">
      <alignment vertical="top"/>
    </xf>
    <xf numFmtId="0" fontId="12" fillId="0" borderId="18" xfId="9" applyFont="1" applyFill="1" applyBorder="1" applyAlignment="1" applyProtection="1">
      <alignment horizontal="center" vertical="top"/>
    </xf>
    <xf numFmtId="0" fontId="11" fillId="0" borderId="24" xfId="8" quotePrefix="1" applyFont="1" applyFill="1" applyBorder="1" applyAlignment="1" applyProtection="1">
      <alignment horizontal="center" vertical="top"/>
    </xf>
    <xf numFmtId="0" fontId="12" fillId="0" borderId="25" xfId="8" applyFont="1" applyFill="1" applyBorder="1" applyAlignment="1" applyProtection="1">
      <alignment horizontal="center" vertical="top" wrapText="1"/>
    </xf>
    <xf numFmtId="4" fontId="11" fillId="0" borderId="26" xfId="8" applyNumberFormat="1" applyFont="1" applyFill="1" applyBorder="1" applyAlignment="1" applyProtection="1">
      <alignment vertical="top"/>
      <protection locked="0"/>
    </xf>
    <xf numFmtId="0" fontId="11" fillId="0" borderId="0" xfId="8" quotePrefix="1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4" fontId="12" fillId="0" borderId="4" xfId="8" applyNumberFormat="1" applyFont="1" applyFill="1" applyBorder="1" applyAlignment="1" applyProtection="1">
      <alignment vertical="top"/>
      <protection locked="0"/>
    </xf>
    <xf numFmtId="4" fontId="12" fillId="0" borderId="3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304800</xdr:rowOff>
    </xdr:from>
    <xdr:to>
      <xdr:col>1</xdr:col>
      <xdr:colOff>609600</xdr:colOff>
      <xdr:row>0</xdr:row>
      <xdr:rowOff>628650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58C688-E75B-440B-B826-DA610271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64770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J12" sqref="J1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hidden="1" customWidth="1"/>
    <col min="4" max="4" width="19.83203125" style="2" hidden="1" customWidth="1"/>
    <col min="5" max="5" width="17.83203125" style="2" hidden="1" customWidth="1"/>
    <col min="6" max="6" width="26.6640625" style="2" hidden="1" customWidth="1"/>
    <col min="7" max="7" width="18.83203125" style="2" customWidth="1"/>
    <col min="8" max="8" width="17.83203125" style="2" hidden="1" customWidth="1"/>
    <col min="9" max="16384" width="12" style="2"/>
  </cols>
  <sheetData>
    <row r="1" spans="1:9" s="3" customFormat="1" ht="54.75" customHeight="1" x14ac:dyDescent="0.2">
      <c r="A1" s="25" t="s">
        <v>42</v>
      </c>
      <c r="B1" s="26"/>
      <c r="C1" s="26"/>
      <c r="D1" s="26"/>
      <c r="E1" s="26"/>
      <c r="F1" s="26"/>
      <c r="G1" s="26"/>
      <c r="H1" s="27"/>
    </row>
    <row r="2" spans="1:9" s="3" customFormat="1" x14ac:dyDescent="0.2">
      <c r="A2" s="28" t="s">
        <v>14</v>
      </c>
      <c r="B2" s="29"/>
      <c r="C2" s="34" t="s">
        <v>22</v>
      </c>
      <c r="D2" s="34"/>
      <c r="E2" s="34"/>
      <c r="F2" s="34"/>
      <c r="G2" s="34"/>
      <c r="H2" s="35" t="s">
        <v>19</v>
      </c>
    </row>
    <row r="3" spans="1:9" s="1" customFormat="1" ht="24.95" customHeight="1" x14ac:dyDescent="0.2">
      <c r="A3" s="30"/>
      <c r="B3" s="31"/>
      <c r="C3" s="8" t="s">
        <v>15</v>
      </c>
      <c r="D3" s="9" t="s">
        <v>20</v>
      </c>
      <c r="E3" s="9" t="s">
        <v>16</v>
      </c>
      <c r="F3" s="9" t="s">
        <v>17</v>
      </c>
      <c r="G3" s="10" t="s">
        <v>18</v>
      </c>
      <c r="H3" s="36"/>
    </row>
    <row r="4" spans="1:9" s="1" customFormat="1" x14ac:dyDescent="0.2">
      <c r="A4" s="32"/>
      <c r="B4" s="33"/>
      <c r="C4" s="11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4" t="s">
        <v>12</v>
      </c>
    </row>
    <row r="5" spans="1:9" ht="12" x14ac:dyDescent="0.2">
      <c r="A5" s="37"/>
      <c r="B5" s="38" t="s">
        <v>0</v>
      </c>
      <c r="C5" s="39">
        <v>0</v>
      </c>
      <c r="D5" s="39">
        <v>0</v>
      </c>
      <c r="E5" s="39">
        <f>C5+D5</f>
        <v>0</v>
      </c>
      <c r="F5" s="39">
        <v>0</v>
      </c>
      <c r="G5" s="39">
        <v>0</v>
      </c>
      <c r="H5" s="15">
        <f>G5-C5</f>
        <v>0</v>
      </c>
      <c r="I5" s="7" t="s">
        <v>30</v>
      </c>
    </row>
    <row r="6" spans="1:9" ht="12" x14ac:dyDescent="0.2">
      <c r="A6" s="40"/>
      <c r="B6" s="41" t="s">
        <v>1</v>
      </c>
      <c r="C6" s="42">
        <v>0</v>
      </c>
      <c r="D6" s="42">
        <v>0</v>
      </c>
      <c r="E6" s="42">
        <f t="shared" ref="E6:E9" si="0">C6+D6</f>
        <v>0</v>
      </c>
      <c r="F6" s="42">
        <v>0</v>
      </c>
      <c r="G6" s="42">
        <v>0</v>
      </c>
      <c r="H6" s="16">
        <f t="shared" ref="H6:H9" si="1">G6-C6</f>
        <v>0</v>
      </c>
      <c r="I6" s="7" t="s">
        <v>40</v>
      </c>
    </row>
    <row r="7" spans="1:9" ht="12" x14ac:dyDescent="0.2">
      <c r="A7" s="37"/>
      <c r="B7" s="38" t="s">
        <v>2</v>
      </c>
      <c r="C7" s="42">
        <v>0</v>
      </c>
      <c r="D7" s="42">
        <v>0</v>
      </c>
      <c r="E7" s="42">
        <f t="shared" si="0"/>
        <v>0</v>
      </c>
      <c r="F7" s="42">
        <v>0</v>
      </c>
      <c r="G7" s="42">
        <v>0</v>
      </c>
      <c r="H7" s="16">
        <f t="shared" si="1"/>
        <v>0</v>
      </c>
      <c r="I7" s="7" t="s">
        <v>31</v>
      </c>
    </row>
    <row r="8" spans="1:9" ht="12" x14ac:dyDescent="0.2">
      <c r="A8" s="37"/>
      <c r="B8" s="38" t="s">
        <v>3</v>
      </c>
      <c r="C8" s="42">
        <v>0</v>
      </c>
      <c r="D8" s="42">
        <v>0</v>
      </c>
      <c r="E8" s="42">
        <f t="shared" si="0"/>
        <v>0</v>
      </c>
      <c r="F8" s="42">
        <v>0</v>
      </c>
      <c r="G8" s="42">
        <v>0</v>
      </c>
      <c r="H8" s="16">
        <f t="shared" si="1"/>
        <v>0</v>
      </c>
      <c r="I8" s="7" t="s">
        <v>32</v>
      </c>
    </row>
    <row r="9" spans="1:9" ht="12" x14ac:dyDescent="0.2">
      <c r="A9" s="37"/>
      <c r="B9" s="38" t="s">
        <v>4</v>
      </c>
      <c r="C9" s="42">
        <v>0</v>
      </c>
      <c r="D9" s="42">
        <v>0</v>
      </c>
      <c r="E9" s="42">
        <f t="shared" si="0"/>
        <v>0</v>
      </c>
      <c r="F9" s="42">
        <v>0</v>
      </c>
      <c r="G9" s="42">
        <v>0</v>
      </c>
      <c r="H9" s="16">
        <f t="shared" si="1"/>
        <v>0</v>
      </c>
      <c r="I9" s="7" t="s">
        <v>33</v>
      </c>
    </row>
    <row r="10" spans="1:9" ht="12" x14ac:dyDescent="0.2">
      <c r="A10" s="40"/>
      <c r="B10" s="41" t="s">
        <v>5</v>
      </c>
      <c r="C10" s="42">
        <v>0</v>
      </c>
      <c r="D10" s="42">
        <v>0</v>
      </c>
      <c r="E10" s="42">
        <f t="shared" ref="E10:E13" si="2">C10+D10</f>
        <v>0</v>
      </c>
      <c r="F10" s="42">
        <v>0</v>
      </c>
      <c r="G10" s="42">
        <v>0</v>
      </c>
      <c r="H10" s="16">
        <f t="shared" ref="H10:H13" si="3">G10-C10</f>
        <v>0</v>
      </c>
      <c r="I10" s="7" t="s">
        <v>34</v>
      </c>
    </row>
    <row r="11" spans="1:9" ht="24" x14ac:dyDescent="0.2">
      <c r="A11" s="37"/>
      <c r="B11" s="38" t="s">
        <v>24</v>
      </c>
      <c r="C11" s="42">
        <v>25112640</v>
      </c>
      <c r="D11" s="42">
        <v>978600</v>
      </c>
      <c r="E11" s="42">
        <f t="shared" si="2"/>
        <v>26091240</v>
      </c>
      <c r="F11" s="42">
        <v>23626623.02</v>
      </c>
      <c r="G11" s="42">
        <v>23626623.02</v>
      </c>
      <c r="H11" s="16">
        <f t="shared" si="3"/>
        <v>-1486016.9800000004</v>
      </c>
      <c r="I11" s="7" t="s">
        <v>35</v>
      </c>
    </row>
    <row r="12" spans="1:9" ht="36" x14ac:dyDescent="0.2">
      <c r="A12" s="37"/>
      <c r="B12" s="38" t="s">
        <v>25</v>
      </c>
      <c r="C12" s="42">
        <v>0</v>
      </c>
      <c r="D12" s="42">
        <v>0</v>
      </c>
      <c r="E12" s="42">
        <f t="shared" si="2"/>
        <v>0</v>
      </c>
      <c r="F12" s="42">
        <v>0</v>
      </c>
      <c r="G12" s="42">
        <v>0</v>
      </c>
      <c r="H12" s="16">
        <f t="shared" si="3"/>
        <v>0</v>
      </c>
      <c r="I12" s="7" t="s">
        <v>36</v>
      </c>
    </row>
    <row r="13" spans="1:9" ht="24" x14ac:dyDescent="0.2">
      <c r="A13" s="37"/>
      <c r="B13" s="38" t="s">
        <v>26</v>
      </c>
      <c r="C13" s="42">
        <v>0</v>
      </c>
      <c r="D13" s="42">
        <v>0</v>
      </c>
      <c r="E13" s="42">
        <f t="shared" si="2"/>
        <v>0</v>
      </c>
      <c r="F13" s="42">
        <v>0</v>
      </c>
      <c r="G13" s="42">
        <v>0</v>
      </c>
      <c r="H13" s="16">
        <f t="shared" si="3"/>
        <v>0</v>
      </c>
      <c r="I13" s="7" t="s">
        <v>37</v>
      </c>
    </row>
    <row r="14" spans="1:9" ht="12" x14ac:dyDescent="0.2">
      <c r="A14" s="37"/>
      <c r="B14" s="38" t="s">
        <v>6</v>
      </c>
      <c r="C14" s="42">
        <v>0</v>
      </c>
      <c r="D14" s="42">
        <v>0</v>
      </c>
      <c r="E14" s="42">
        <f t="shared" ref="E14" si="4">C14+D14</f>
        <v>0</v>
      </c>
      <c r="F14" s="42">
        <v>0</v>
      </c>
      <c r="G14" s="42">
        <v>0</v>
      </c>
      <c r="H14" s="16">
        <f t="shared" ref="H14" si="5">G14-C14</f>
        <v>0</v>
      </c>
      <c r="I14" s="7" t="s">
        <v>38</v>
      </c>
    </row>
    <row r="15" spans="1:9" ht="12" x14ac:dyDescent="0.2">
      <c r="A15" s="37"/>
      <c r="B15" s="43"/>
      <c r="C15" s="44"/>
      <c r="D15" s="44"/>
      <c r="E15" s="44"/>
      <c r="F15" s="44"/>
      <c r="G15" s="44"/>
      <c r="H15" s="17"/>
      <c r="I15" s="7" t="s">
        <v>39</v>
      </c>
    </row>
    <row r="16" spans="1:9" ht="12" x14ac:dyDescent="0.2">
      <c r="A16" s="45"/>
      <c r="B16" s="46" t="s">
        <v>13</v>
      </c>
      <c r="C16" s="47">
        <f>SUM(C5:C14)</f>
        <v>25112640</v>
      </c>
      <c r="D16" s="47">
        <f t="shared" ref="D16:H16" si="6">SUM(D5:D14)</f>
        <v>978600</v>
      </c>
      <c r="E16" s="47">
        <f t="shared" si="6"/>
        <v>26091240</v>
      </c>
      <c r="F16" s="47">
        <f t="shared" si="6"/>
        <v>23626623.02</v>
      </c>
      <c r="G16" s="48">
        <f t="shared" si="6"/>
        <v>23626623.02</v>
      </c>
      <c r="H16" s="18">
        <f t="shared" si="6"/>
        <v>-1486016.9800000004</v>
      </c>
      <c r="I16" s="7" t="s">
        <v>39</v>
      </c>
    </row>
    <row r="17" spans="1:9" ht="12" x14ac:dyDescent="0.2">
      <c r="A17" s="49"/>
      <c r="B17" s="50"/>
      <c r="C17" s="51"/>
      <c r="D17" s="51"/>
      <c r="E17" s="52"/>
      <c r="F17" s="53" t="s">
        <v>21</v>
      </c>
      <c r="G17" s="54"/>
      <c r="H17" s="19"/>
      <c r="I17" s="7" t="s">
        <v>39</v>
      </c>
    </row>
    <row r="18" spans="1:9" ht="12" x14ac:dyDescent="0.2">
      <c r="A18" s="55" t="s">
        <v>23</v>
      </c>
      <c r="B18" s="56"/>
      <c r="C18" s="57" t="s">
        <v>22</v>
      </c>
      <c r="D18" s="57"/>
      <c r="E18" s="57"/>
      <c r="F18" s="57"/>
      <c r="G18" s="57"/>
      <c r="H18" s="35" t="s">
        <v>19</v>
      </c>
      <c r="I18" s="7" t="s">
        <v>39</v>
      </c>
    </row>
    <row r="19" spans="1:9" ht="24" x14ac:dyDescent="0.2">
      <c r="A19" s="58"/>
      <c r="B19" s="59"/>
      <c r="C19" s="60" t="s">
        <v>15</v>
      </c>
      <c r="D19" s="61" t="s">
        <v>20</v>
      </c>
      <c r="E19" s="61" t="s">
        <v>16</v>
      </c>
      <c r="F19" s="61" t="s">
        <v>17</v>
      </c>
      <c r="G19" s="62" t="s">
        <v>18</v>
      </c>
      <c r="H19" s="36"/>
      <c r="I19" s="7" t="s">
        <v>39</v>
      </c>
    </row>
    <row r="20" spans="1:9" ht="12" x14ac:dyDescent="0.2">
      <c r="A20" s="63"/>
      <c r="B20" s="64"/>
      <c r="C20" s="65" t="s">
        <v>7</v>
      </c>
      <c r="D20" s="66" t="s">
        <v>8</v>
      </c>
      <c r="E20" s="66" t="s">
        <v>9</v>
      </c>
      <c r="F20" s="66" t="s">
        <v>10</v>
      </c>
      <c r="G20" s="66" t="s">
        <v>11</v>
      </c>
      <c r="H20" s="14" t="s">
        <v>12</v>
      </c>
      <c r="I20" s="7" t="s">
        <v>39</v>
      </c>
    </row>
    <row r="21" spans="1:9" ht="12" x14ac:dyDescent="0.2">
      <c r="A21" s="67" t="s">
        <v>27</v>
      </c>
      <c r="B21" s="68"/>
      <c r="C21" s="69">
        <f t="shared" ref="C21:H21" si="7">SUM(C22+C23+C24+C25+C26+C27+C28+C29)</f>
        <v>0</v>
      </c>
      <c r="D21" s="69">
        <f t="shared" si="7"/>
        <v>0</v>
      </c>
      <c r="E21" s="69">
        <f t="shared" si="7"/>
        <v>0</v>
      </c>
      <c r="F21" s="69">
        <f t="shared" si="7"/>
        <v>0</v>
      </c>
      <c r="G21" s="69">
        <f t="shared" si="7"/>
        <v>0</v>
      </c>
      <c r="H21" s="20">
        <f t="shared" si="7"/>
        <v>0</v>
      </c>
      <c r="I21" s="7" t="s">
        <v>39</v>
      </c>
    </row>
    <row r="22" spans="1:9" ht="12" x14ac:dyDescent="0.2">
      <c r="A22" s="70"/>
      <c r="B22" s="71" t="s">
        <v>0</v>
      </c>
      <c r="C22" s="72">
        <v>0</v>
      </c>
      <c r="D22" s="72">
        <v>0</v>
      </c>
      <c r="E22" s="72">
        <f t="shared" ref="E22:E25" si="8">C22+D22</f>
        <v>0</v>
      </c>
      <c r="F22" s="72">
        <v>0</v>
      </c>
      <c r="G22" s="72">
        <v>0</v>
      </c>
      <c r="H22" s="21">
        <f t="shared" ref="H22:H25" si="9">G22-C22</f>
        <v>0</v>
      </c>
      <c r="I22" s="7" t="s">
        <v>30</v>
      </c>
    </row>
    <row r="23" spans="1:9" ht="12" x14ac:dyDescent="0.2">
      <c r="A23" s="70"/>
      <c r="B23" s="71" t="s">
        <v>1</v>
      </c>
      <c r="C23" s="72">
        <v>0</v>
      </c>
      <c r="D23" s="72">
        <v>0</v>
      </c>
      <c r="E23" s="72">
        <f t="shared" si="8"/>
        <v>0</v>
      </c>
      <c r="F23" s="72">
        <v>0</v>
      </c>
      <c r="G23" s="72">
        <v>0</v>
      </c>
      <c r="H23" s="21">
        <f t="shared" si="9"/>
        <v>0</v>
      </c>
      <c r="I23" s="7" t="s">
        <v>40</v>
      </c>
    </row>
    <row r="24" spans="1:9" ht="12" x14ac:dyDescent="0.2">
      <c r="A24" s="70"/>
      <c r="B24" s="71" t="s">
        <v>2</v>
      </c>
      <c r="C24" s="72">
        <v>0</v>
      </c>
      <c r="D24" s="72">
        <v>0</v>
      </c>
      <c r="E24" s="72">
        <f t="shared" si="8"/>
        <v>0</v>
      </c>
      <c r="F24" s="72">
        <v>0</v>
      </c>
      <c r="G24" s="72">
        <v>0</v>
      </c>
      <c r="H24" s="21">
        <f t="shared" si="9"/>
        <v>0</v>
      </c>
      <c r="I24" s="7" t="s">
        <v>31</v>
      </c>
    </row>
    <row r="25" spans="1:9" ht="12" x14ac:dyDescent="0.2">
      <c r="A25" s="70"/>
      <c r="B25" s="71" t="s">
        <v>3</v>
      </c>
      <c r="C25" s="72">
        <v>0</v>
      </c>
      <c r="D25" s="72">
        <v>0</v>
      </c>
      <c r="E25" s="72">
        <f t="shared" si="8"/>
        <v>0</v>
      </c>
      <c r="F25" s="72">
        <v>0</v>
      </c>
      <c r="G25" s="72">
        <v>0</v>
      </c>
      <c r="H25" s="21">
        <f t="shared" si="9"/>
        <v>0</v>
      </c>
      <c r="I25" s="7" t="s">
        <v>32</v>
      </c>
    </row>
    <row r="26" spans="1:9" ht="13.5" x14ac:dyDescent="0.2">
      <c r="A26" s="70"/>
      <c r="B26" s="71" t="s">
        <v>43</v>
      </c>
      <c r="C26" s="72">
        <v>0</v>
      </c>
      <c r="D26" s="72">
        <v>0</v>
      </c>
      <c r="E26" s="72">
        <f t="shared" ref="E26" si="10">C26+D26</f>
        <v>0</v>
      </c>
      <c r="F26" s="72">
        <v>0</v>
      </c>
      <c r="G26" s="72">
        <v>0</v>
      </c>
      <c r="H26" s="21">
        <f t="shared" ref="H26" si="11">G26-C26</f>
        <v>0</v>
      </c>
      <c r="I26" s="7" t="s">
        <v>33</v>
      </c>
    </row>
    <row r="27" spans="1:9" ht="13.5" x14ac:dyDescent="0.2">
      <c r="A27" s="70"/>
      <c r="B27" s="71" t="s">
        <v>44</v>
      </c>
      <c r="C27" s="72">
        <v>0</v>
      </c>
      <c r="D27" s="72">
        <v>0</v>
      </c>
      <c r="E27" s="72">
        <f t="shared" ref="E27:E29" si="12">C27+D27</f>
        <v>0</v>
      </c>
      <c r="F27" s="72">
        <v>0</v>
      </c>
      <c r="G27" s="72">
        <v>0</v>
      </c>
      <c r="H27" s="21">
        <f t="shared" ref="H27:H29" si="13">G27-C27</f>
        <v>0</v>
      </c>
      <c r="I27" s="7" t="s">
        <v>34</v>
      </c>
    </row>
    <row r="28" spans="1:9" ht="24" x14ac:dyDescent="0.2">
      <c r="A28" s="70"/>
      <c r="B28" s="71" t="s">
        <v>28</v>
      </c>
      <c r="C28" s="72">
        <v>0</v>
      </c>
      <c r="D28" s="72">
        <v>0</v>
      </c>
      <c r="E28" s="72">
        <f t="shared" si="12"/>
        <v>0</v>
      </c>
      <c r="F28" s="72">
        <v>0</v>
      </c>
      <c r="G28" s="72">
        <v>0</v>
      </c>
      <c r="H28" s="21">
        <f t="shared" si="13"/>
        <v>0</v>
      </c>
      <c r="I28" s="7" t="s">
        <v>36</v>
      </c>
    </row>
    <row r="29" spans="1:9" ht="24" x14ac:dyDescent="0.2">
      <c r="A29" s="70"/>
      <c r="B29" s="71" t="s">
        <v>26</v>
      </c>
      <c r="C29" s="72">
        <v>0</v>
      </c>
      <c r="D29" s="72">
        <v>0</v>
      </c>
      <c r="E29" s="72">
        <f t="shared" si="12"/>
        <v>0</v>
      </c>
      <c r="F29" s="72">
        <v>0</v>
      </c>
      <c r="G29" s="72">
        <v>0</v>
      </c>
      <c r="H29" s="21">
        <f t="shared" si="13"/>
        <v>0</v>
      </c>
      <c r="I29" s="7" t="s">
        <v>37</v>
      </c>
    </row>
    <row r="30" spans="1:9" ht="12" x14ac:dyDescent="0.2">
      <c r="A30" s="70"/>
      <c r="B30" s="71"/>
      <c r="C30" s="72"/>
      <c r="D30" s="72"/>
      <c r="E30" s="72"/>
      <c r="F30" s="72"/>
      <c r="G30" s="72"/>
      <c r="H30" s="21"/>
      <c r="I30" s="7" t="s">
        <v>39</v>
      </c>
    </row>
    <row r="31" spans="1:9" ht="41.25" customHeight="1" x14ac:dyDescent="0.2">
      <c r="A31" s="73" t="s">
        <v>41</v>
      </c>
      <c r="B31" s="74"/>
      <c r="C31" s="75">
        <f t="shared" ref="C31:H31" si="14">SUM(C32:C35)</f>
        <v>25112640</v>
      </c>
      <c r="D31" s="75">
        <f t="shared" si="14"/>
        <v>978600</v>
      </c>
      <c r="E31" s="75">
        <f t="shared" si="14"/>
        <v>26091240</v>
      </c>
      <c r="F31" s="75">
        <f t="shared" si="14"/>
        <v>23626623.02</v>
      </c>
      <c r="G31" s="75">
        <f t="shared" si="14"/>
        <v>23626623.02</v>
      </c>
      <c r="H31" s="22">
        <f t="shared" si="14"/>
        <v>-1486016.9800000004</v>
      </c>
      <c r="I31" s="7" t="s">
        <v>39</v>
      </c>
    </row>
    <row r="32" spans="1:9" ht="12" x14ac:dyDescent="0.2">
      <c r="A32" s="70"/>
      <c r="B32" s="71" t="s">
        <v>1</v>
      </c>
      <c r="C32" s="72">
        <v>0</v>
      </c>
      <c r="D32" s="72">
        <v>0</v>
      </c>
      <c r="E32" s="72">
        <f>C32+D32</f>
        <v>0</v>
      </c>
      <c r="F32" s="72">
        <v>0</v>
      </c>
      <c r="G32" s="72">
        <v>0</v>
      </c>
      <c r="H32" s="21">
        <f>G32-C32</f>
        <v>0</v>
      </c>
      <c r="I32" s="7" t="s">
        <v>40</v>
      </c>
    </row>
    <row r="33" spans="1:9" ht="13.5" x14ac:dyDescent="0.2">
      <c r="A33" s="70"/>
      <c r="B33" s="71" t="s">
        <v>45</v>
      </c>
      <c r="C33" s="72">
        <v>0</v>
      </c>
      <c r="D33" s="72">
        <v>0</v>
      </c>
      <c r="E33" s="72">
        <f>C33+D33</f>
        <v>0</v>
      </c>
      <c r="F33" s="72">
        <v>0</v>
      </c>
      <c r="G33" s="72">
        <v>0</v>
      </c>
      <c r="H33" s="21">
        <f t="shared" ref="H33:H34" si="15">G33-C33</f>
        <v>0</v>
      </c>
      <c r="I33" s="7" t="s">
        <v>33</v>
      </c>
    </row>
    <row r="34" spans="1:9" ht="25.5" x14ac:dyDescent="0.2">
      <c r="A34" s="70"/>
      <c r="B34" s="71" t="s">
        <v>46</v>
      </c>
      <c r="C34" s="72">
        <v>25112640</v>
      </c>
      <c r="D34" s="72">
        <v>978600</v>
      </c>
      <c r="E34" s="72">
        <f>C34+D34</f>
        <v>26091240</v>
      </c>
      <c r="F34" s="72">
        <v>23626623.02</v>
      </c>
      <c r="G34" s="72">
        <v>23626623.02</v>
      </c>
      <c r="H34" s="21">
        <f t="shared" si="15"/>
        <v>-1486016.9800000004</v>
      </c>
      <c r="I34" s="7" t="s">
        <v>35</v>
      </c>
    </row>
    <row r="35" spans="1:9" ht="24" x14ac:dyDescent="0.2">
      <c r="A35" s="70"/>
      <c r="B35" s="71" t="s">
        <v>26</v>
      </c>
      <c r="C35" s="72">
        <v>0</v>
      </c>
      <c r="D35" s="72">
        <v>0</v>
      </c>
      <c r="E35" s="72">
        <f>C35+D35</f>
        <v>0</v>
      </c>
      <c r="F35" s="72">
        <v>0</v>
      </c>
      <c r="G35" s="72">
        <v>0</v>
      </c>
      <c r="H35" s="21">
        <f t="shared" ref="H35" si="16">G35-C35</f>
        <v>0</v>
      </c>
      <c r="I35" s="7" t="s">
        <v>37</v>
      </c>
    </row>
    <row r="36" spans="1:9" ht="12" x14ac:dyDescent="0.2">
      <c r="A36" s="70"/>
      <c r="B36" s="71"/>
      <c r="C36" s="72"/>
      <c r="D36" s="72"/>
      <c r="E36" s="72"/>
      <c r="F36" s="72"/>
      <c r="G36" s="72"/>
      <c r="H36" s="21"/>
      <c r="I36" s="7" t="s">
        <v>39</v>
      </c>
    </row>
    <row r="37" spans="1:9" ht="12" x14ac:dyDescent="0.2">
      <c r="A37" s="76" t="s">
        <v>29</v>
      </c>
      <c r="B37" s="77"/>
      <c r="C37" s="75">
        <f t="shared" ref="C37:H37" si="17">SUM(C38)</f>
        <v>0</v>
      </c>
      <c r="D37" s="75">
        <f t="shared" si="17"/>
        <v>0</v>
      </c>
      <c r="E37" s="75">
        <f t="shared" si="17"/>
        <v>0</v>
      </c>
      <c r="F37" s="75">
        <f t="shared" si="17"/>
        <v>0</v>
      </c>
      <c r="G37" s="75">
        <f t="shared" si="17"/>
        <v>0</v>
      </c>
      <c r="H37" s="22">
        <f t="shared" si="17"/>
        <v>0</v>
      </c>
      <c r="I37" s="7" t="s">
        <v>39</v>
      </c>
    </row>
    <row r="38" spans="1:9" ht="12" x14ac:dyDescent="0.2">
      <c r="A38" s="78"/>
      <c r="B38" s="71" t="s">
        <v>6</v>
      </c>
      <c r="C38" s="72">
        <v>0</v>
      </c>
      <c r="D38" s="72">
        <v>0</v>
      </c>
      <c r="E38" s="72">
        <f>C38+D38</f>
        <v>0</v>
      </c>
      <c r="F38" s="72">
        <v>0</v>
      </c>
      <c r="G38" s="72">
        <v>0</v>
      </c>
      <c r="H38" s="21">
        <f>G38-C38</f>
        <v>0</v>
      </c>
      <c r="I38" s="7" t="s">
        <v>38</v>
      </c>
    </row>
    <row r="39" spans="1:9" ht="12.75" thickBot="1" x14ac:dyDescent="0.25">
      <c r="A39" s="79"/>
      <c r="B39" s="80" t="s">
        <v>13</v>
      </c>
      <c r="C39" s="81">
        <f>SUM(C37+C31+C21)</f>
        <v>25112640</v>
      </c>
      <c r="D39" s="81">
        <f t="shared" ref="D39:H39" si="18">SUM(D37+D31+D21)</f>
        <v>978600</v>
      </c>
      <c r="E39" s="81">
        <f t="shared" si="18"/>
        <v>26091240</v>
      </c>
      <c r="F39" s="81">
        <f t="shared" si="18"/>
        <v>23626623.02</v>
      </c>
      <c r="G39" s="81">
        <f t="shared" si="18"/>
        <v>23626623.02</v>
      </c>
      <c r="H39" s="23">
        <f t="shared" si="18"/>
        <v>-1486016.9800000004</v>
      </c>
      <c r="I39" s="7" t="s">
        <v>39</v>
      </c>
    </row>
    <row r="40" spans="1:9" ht="12" x14ac:dyDescent="0.2">
      <c r="A40" s="82"/>
      <c r="B40" s="83"/>
      <c r="C40" s="84"/>
      <c r="D40" s="84"/>
      <c r="E40" s="84"/>
      <c r="F40" s="85" t="s">
        <v>21</v>
      </c>
      <c r="G40" s="86"/>
      <c r="H40" s="4"/>
      <c r="I40" s="7" t="s">
        <v>39</v>
      </c>
    </row>
    <row r="41" spans="1:9" x14ac:dyDescent="0.2">
      <c r="B41"/>
      <c r="C41" s="13"/>
      <c r="D41" s="13"/>
    </row>
    <row r="42" spans="1:9" x14ac:dyDescent="0.2">
      <c r="B42" s="5"/>
    </row>
    <row r="43" spans="1:9" x14ac:dyDescent="0.2">
      <c r="B43" s="6"/>
    </row>
    <row r="44" spans="1:9" ht="30.75" customHeight="1" x14ac:dyDescent="0.2">
      <c r="B44" s="24"/>
      <c r="C44" s="24"/>
      <c r="D44" s="24"/>
      <c r="E44" s="24"/>
      <c r="F44" s="24"/>
      <c r="G44" s="24"/>
      <c r="H44" s="24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2022-05-04T14:03:04Z</cp:lastPrinted>
  <dcterms:created xsi:type="dcterms:W3CDTF">2012-12-11T20:48:19Z</dcterms:created>
  <dcterms:modified xsi:type="dcterms:W3CDTF">2022-05-04T14:16:51Z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