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0\CIERRE 2020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1" i="1"/>
  <c r="G21" i="1" s="1"/>
  <c r="F20" i="1"/>
  <c r="F19" i="1"/>
  <c r="G19" i="1" s="1"/>
  <c r="F18" i="1"/>
  <c r="G18" i="1" s="1"/>
  <c r="F8" i="1"/>
  <c r="G8" i="1" s="1"/>
  <c r="F7" i="1"/>
  <c r="F15" i="1" l="1"/>
  <c r="G15" i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<sst xmlns="http://schemas.openxmlformats.org/spreadsheetml/2006/main" count="27" uniqueCount="27">
  <si>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</si>
  <si>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</si>
  <si>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</si>
  <si>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</si>
  <si>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</si>
  <si>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</si>
  <si>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</si>
  <si>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</si>
  <si>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</si>
  <si>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</si>
  <si>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</si>
  <si>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</si>
  <si>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</si>
  <si>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</si>
  <si>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</si>
  <si>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</si>
  <si>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</si>
  <si>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</si>
  <si>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</si>
  <si>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</si>
  <si>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</si>
  <si>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</si>
  <si>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</si>
  <si>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</si>
  <si>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</si>
  <si>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</si>
  <si>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 GTO
ESTADO ANALÍTICO DEL ACTIVO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</si>
</sst>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26</xdr:row>
      <xdr:rowOff>0</xdr:rowOff>
    </xdr:from>
    <xdr:to>
      <xdr:col>6</xdr:col>
      <xdr:colOff>19049</xdr:colOff>
      <xdr:row>29</xdr:row>
      <xdr:rowOff>104775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4362450"/>
          <a:ext cx="8315325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1450340</xdr:colOff>
      <xdr:row>0</xdr:row>
      <xdr:rowOff>428625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49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activeCell="G32" sqref="G32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18" t="s">
        <v>26</v>
      </c>
      <c r="B1" s="19"/>
      <c r="C1" s="19"/>
      <c r="D1" s="19"/>
      <c r="E1" s="19"/>
      <c r="F1" s="19"/>
      <c r="G1" s="20"/>
    </row>
    <row r="2" spans="1:7" ht="33.75" x14ac:dyDescent="0.2">
      <c r="A2" s="21"/>
      <c r="B2" s="22" t="s">
        <v>3</v>
      </c>
      <c r="C2" s="23" t="s">
        <v>4</v>
      </c>
      <c r="D2" s="23" t="s">
        <v>5</v>
      </c>
      <c r="E2" s="23" t="s">
        <v>6</v>
      </c>
      <c r="F2" s="23" t="s">
        <v>7</v>
      </c>
      <c r="G2" s="23" t="s">
        <v>24</v>
      </c>
    </row>
    <row r="3" spans="1:7" x14ac:dyDescent="0.2">
      <c r="A3" s="4"/>
      <c r="B3" s="5"/>
      <c r="C3" s="8"/>
      <c r="D3" s="8"/>
      <c r="E3" s="8"/>
      <c r="F3" s="8"/>
      <c r="G3" s="9"/>
    </row>
    <row r="4" spans="1:7" x14ac:dyDescent="0.2">
      <c r="A4" s="12" t="s">
        <v>0</v>
      </c>
      <c r="B4" s="2"/>
      <c r="C4" s="10">
        <f>SUM(C6+C15)</f>
        <v>25779190.369999997</v>
      </c>
      <c r="D4" s="10">
        <f>SUM(D6+D15)</f>
        <v>50376252.059999995</v>
      </c>
      <c r="E4" s="10">
        <f>SUM(E6+E15)</f>
        <v>48703707.909999996</v>
      </c>
      <c r="F4" s="10">
        <f>SUM(F6+F15)</f>
        <v>27451734.52</v>
      </c>
      <c r="G4" s="10">
        <f>SUM(G6+G15)</f>
        <v>1672544.1500000006</v>
      </c>
    </row>
    <row r="5" spans="1:7" x14ac:dyDescent="0.2">
      <c r="A5" s="12"/>
      <c r="B5" s="2"/>
      <c r="C5" s="15"/>
      <c r="D5" s="15"/>
      <c r="E5" s="15"/>
      <c r="F5" s="15"/>
      <c r="G5" s="15"/>
    </row>
    <row r="6" spans="1:7" x14ac:dyDescent="0.2">
      <c r="A6" s="3">
        <v>1100</v>
      </c>
      <c r="B6" s="14" t="s">
        <v>8</v>
      </c>
      <c r="C6" s="10">
        <f>SUM(C7:C13)</f>
        <v>9048371.9100000001</v>
      </c>
      <c r="D6" s="10">
        <f>SUM(D7:D13)</f>
        <v>50062379.649999999</v>
      </c>
      <c r="E6" s="10">
        <f>SUM(E7:E13)</f>
        <v>48601237.079999998</v>
      </c>
      <c r="F6" s="10">
        <f>SUM(F7:F13)</f>
        <v>10509514.48</v>
      </c>
      <c r="G6" s="15">
        <f>SUM(G7:G13)</f>
        <v>1461142.570000001</v>
      </c>
    </row>
    <row r="7" spans="1:7" x14ac:dyDescent="0.2">
      <c r="A7" s="3">
        <v>1110</v>
      </c>
      <c r="B7" s="7" t="s">
        <v>9</v>
      </c>
      <c r="C7" s="15">
        <v>91621.8</v>
      </c>
      <c r="D7" s="15">
        <v>24377761.84</v>
      </c>
      <c r="E7" s="15">
        <v>23510665.050000001</v>
      </c>
      <c r="F7" s="15">
        <f>C7+D7-E7</f>
        <v>958718.58999999985</v>
      </c>
      <c r="G7" s="15">
        <f t="shared" ref="G7:G13" si="0">F7-C7</f>
        <v>867096.7899999998</v>
      </c>
    </row>
    <row r="8" spans="1:7" x14ac:dyDescent="0.2">
      <c r="A8" s="3">
        <v>1120</v>
      </c>
      <c r="B8" s="7" t="s">
        <v>10</v>
      </c>
      <c r="C8" s="15">
        <v>8956750.1099999994</v>
      </c>
      <c r="D8" s="15">
        <v>25684617.809999999</v>
      </c>
      <c r="E8" s="15">
        <v>25090572.030000001</v>
      </c>
      <c r="F8" s="15">
        <f t="shared" ref="F8:F13" si="1">C8+D8-E8</f>
        <v>9550795.8900000006</v>
      </c>
      <c r="G8" s="15">
        <f t="shared" si="0"/>
        <v>594045.78000000119</v>
      </c>
    </row>
    <row r="9" spans="1:7" x14ac:dyDescent="0.2">
      <c r="A9" s="3">
        <v>1130</v>
      </c>
      <c r="B9" s="7" t="s">
        <v>11</v>
      </c>
      <c r="C9" s="15"/>
      <c r="D9" s="15"/>
      <c r="E9" s="15"/>
      <c r="F9" s="15"/>
      <c r="G9" s="15"/>
    </row>
    <row r="10" spans="1:7" x14ac:dyDescent="0.2">
      <c r="A10" s="3">
        <v>1140</v>
      </c>
      <c r="B10" s="7" t="s">
        <v>1</v>
      </c>
      <c r="C10" s="15"/>
      <c r="D10" s="15"/>
      <c r="E10" s="15"/>
      <c r="F10" s="15"/>
      <c r="G10" s="15"/>
    </row>
    <row r="11" spans="1:7" x14ac:dyDescent="0.2">
      <c r="A11" s="3">
        <v>1150</v>
      </c>
      <c r="B11" s="7" t="s">
        <v>2</v>
      </c>
      <c r="C11" s="15"/>
      <c r="D11" s="15"/>
      <c r="E11" s="15"/>
      <c r="F11" s="15"/>
      <c r="G11" s="15"/>
    </row>
    <row r="12" spans="1:7" x14ac:dyDescent="0.2">
      <c r="A12" s="3">
        <v>1160</v>
      </c>
      <c r="B12" s="7" t="s">
        <v>12</v>
      </c>
      <c r="C12" s="15"/>
      <c r="D12" s="15"/>
      <c r="E12" s="15"/>
      <c r="F12" s="15"/>
      <c r="G12" s="15"/>
    </row>
    <row r="13" spans="1:7" x14ac:dyDescent="0.2">
      <c r="A13" s="3">
        <v>1190</v>
      </c>
      <c r="B13" s="7" t="s">
        <v>13</v>
      </c>
      <c r="C13" s="15"/>
      <c r="D13" s="15"/>
      <c r="E13" s="15"/>
      <c r="F13" s="15"/>
      <c r="G13" s="15"/>
    </row>
    <row r="14" spans="1:7" x14ac:dyDescent="0.2">
      <c r="A14" s="3"/>
      <c r="B14" s="7"/>
      <c r="C14" s="10"/>
      <c r="D14" s="10"/>
      <c r="E14" s="10"/>
      <c r="F14" s="10"/>
      <c r="G14" s="10"/>
    </row>
    <row r="15" spans="1:7" x14ac:dyDescent="0.2">
      <c r="A15" s="3">
        <v>1200</v>
      </c>
      <c r="B15" s="14" t="s">
        <v>14</v>
      </c>
      <c r="C15" s="10">
        <f>SUM(C16:C24)</f>
        <v>16730818.459999999</v>
      </c>
      <c r="D15" s="10">
        <f>SUM(D16:D24)</f>
        <v>313872.41000000003</v>
      </c>
      <c r="E15" s="10">
        <f>SUM(E16:E24)</f>
        <v>102470.83</v>
      </c>
      <c r="F15" s="10">
        <f>SUM(F16:F24)</f>
        <v>16942220.039999999</v>
      </c>
      <c r="G15" s="10">
        <f>SUM(G16:G24)</f>
        <v>211401.5799999997</v>
      </c>
    </row>
    <row r="16" spans="1:7" x14ac:dyDescent="0.2">
      <c r="A16" s="3">
        <v>1210</v>
      </c>
      <c r="B16" s="7" t="s">
        <v>15</v>
      </c>
      <c r="C16" s="15"/>
      <c r="D16" s="15"/>
      <c r="E16" s="15"/>
      <c r="F16" s="15"/>
      <c r="G16" s="15"/>
    </row>
    <row r="17" spans="1:7" x14ac:dyDescent="0.2">
      <c r="A17" s="3">
        <v>1220</v>
      </c>
      <c r="B17" s="7" t="s">
        <v>16</v>
      </c>
      <c r="C17" s="16"/>
      <c r="D17" s="16"/>
      <c r="E17" s="16"/>
      <c r="F17" s="16"/>
      <c r="G17" s="16"/>
    </row>
    <row r="18" spans="1:7" x14ac:dyDescent="0.2">
      <c r="A18" s="3">
        <v>1230</v>
      </c>
      <c r="B18" s="7" t="s">
        <v>17</v>
      </c>
      <c r="C18" s="16">
        <v>12662365.51</v>
      </c>
      <c r="D18" s="16">
        <v>265200</v>
      </c>
      <c r="E18" s="16"/>
      <c r="F18" s="16">
        <f t="shared" ref="F17:F24" si="2">C18+D18-E18</f>
        <v>12927565.51</v>
      </c>
      <c r="G18" s="16">
        <f t="shared" ref="G16:G24" si="3">F18-C18</f>
        <v>265200</v>
      </c>
    </row>
    <row r="19" spans="1:7" x14ac:dyDescent="0.2">
      <c r="A19" s="3">
        <v>1240</v>
      </c>
      <c r="B19" s="7" t="s">
        <v>18</v>
      </c>
      <c r="C19" s="15">
        <v>4149103.48</v>
      </c>
      <c r="D19" s="15">
        <v>48672.41</v>
      </c>
      <c r="E19" s="15"/>
      <c r="F19" s="15">
        <f t="shared" si="2"/>
        <v>4197775.8899999997</v>
      </c>
      <c r="G19" s="15">
        <f t="shared" si="3"/>
        <v>48672.409999999683</v>
      </c>
    </row>
    <row r="20" spans="1:7" x14ac:dyDescent="0.2">
      <c r="A20" s="3">
        <v>1250</v>
      </c>
      <c r="B20" s="7" t="s">
        <v>19</v>
      </c>
      <c r="C20" s="15">
        <v>150440</v>
      </c>
      <c r="D20" s="15"/>
      <c r="E20" s="15"/>
      <c r="F20" s="15">
        <f t="shared" si="2"/>
        <v>150440</v>
      </c>
      <c r="G20" s="15"/>
    </row>
    <row r="21" spans="1:7" x14ac:dyDescent="0.2">
      <c r="A21" s="3">
        <v>1260</v>
      </c>
      <c r="B21" s="7" t="s">
        <v>20</v>
      </c>
      <c r="C21" s="15">
        <v>-231090.53</v>
      </c>
      <c r="D21" s="15"/>
      <c r="E21" s="15">
        <v>102470.83</v>
      </c>
      <c r="F21" s="15">
        <f t="shared" si="2"/>
        <v>-333561.36</v>
      </c>
      <c r="G21" s="15">
        <f t="shared" si="3"/>
        <v>-102470.82999999999</v>
      </c>
    </row>
    <row r="22" spans="1:7" x14ac:dyDescent="0.2">
      <c r="A22" s="3">
        <v>1270</v>
      </c>
      <c r="B22" s="7" t="s">
        <v>21</v>
      </c>
      <c r="C22" s="15"/>
      <c r="D22" s="15"/>
      <c r="E22" s="15"/>
      <c r="F22" s="15"/>
      <c r="G22" s="15"/>
    </row>
    <row r="23" spans="1:7" x14ac:dyDescent="0.2">
      <c r="A23" s="3">
        <v>1280</v>
      </c>
      <c r="B23" s="7" t="s">
        <v>22</v>
      </c>
      <c r="C23" s="15"/>
      <c r="D23" s="15"/>
      <c r="E23" s="15"/>
      <c r="F23" s="15"/>
      <c r="G23" s="15"/>
    </row>
    <row r="24" spans="1:7" x14ac:dyDescent="0.2">
      <c r="A24" s="3">
        <v>1290</v>
      </c>
      <c r="B24" s="7" t="s">
        <v>23</v>
      </c>
      <c r="C24" s="15"/>
      <c r="D24" s="15"/>
      <c r="E24" s="15"/>
      <c r="F24" s="15"/>
      <c r="G24" s="15"/>
    </row>
    <row r="25" spans="1:7" x14ac:dyDescent="0.2">
      <c r="A25" s="13"/>
      <c r="B25" s="6"/>
      <c r="C25" s="11"/>
      <c r="D25" s="11"/>
      <c r="E25" s="11"/>
      <c r="F25" s="11"/>
      <c r="G25" s="11"/>
    </row>
    <row r="26" spans="1:7" x14ac:dyDescent="0.2">
      <c r="B26" s="17" t="s">
        <v>25</v>
      </c>
      <c r="C26" s="17"/>
      <c r="D26" s="17"/>
      <c r="E26" s="17"/>
      <c r="F26" s="17"/>
      <c r="G26" s="17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2018-03-08T18:40:55Z</cp:lastPrinted>
  <dcterms:created xsi:type="dcterms:W3CDTF">2014-02-09T04:04:15Z</dcterms:created>
  <dcterms:modified xsi:type="dcterms:W3CDTF">2021-02-23T16:27:51Z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