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SEG PRIMER TRIMESTRE 2020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62913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G4" i="1" l="1"/>
  <c r="F4" i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<sst xmlns="http://schemas.openxmlformats.org/spreadsheetml/2006/main" count="33" uniqueCount="33">
  <si>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</si>
  <si>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</si>
  <si>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</si>
  <si>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</si>
  <si>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</si>
  <si>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</si>
  <si>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</si>
  <si>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</si>
  <si>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</si>
  <si>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</si>
  <si>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</si>
  <si>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</si>
  <si>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</si>
  <si>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</si>
  <si>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</si>
  <si>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</si>
  <si>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</si>
  <si>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</si>
  <si>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</si>
  <si>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</si>
  <si>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</si>
  <si>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</si>
  <si>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</si>
  <si>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</si>
  <si>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</si>
  <si>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</si>
  <si>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MUNICIPAL DE AGUA POTABLE Y ALCANTARILLADO PARA EL MUNICIPIO DE SALVATIERRA GTO
ESTADO ANALÍTICO DEL ACTIVO
Del 1 de Enero al AL 31 DE MARZO DEL 2020</t>
  </si>
  <si>
    <t xml:space="preserve">ELABORO                                                                                  REVISO </t>
  </si>
  <si>
    <t>AUTORIZO</t>
  </si>
  <si>
    <t>C.P. Francisco Ramos ortega                                                    Ing Agustin Rosillo Chavez</t>
  </si>
  <si>
    <t>C.P. Karla Alejandrina Lanuza Hernandez</t>
  </si>
  <si>
    <t>Contador General                                                                      Director General</t>
  </si>
  <si>
    <t>Presidente del Consejo Directivo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</si>
</sst>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topLeftCell="A16" zoomScaleNormal="100" workbookViewId="0">
      <selection activeCell="C43" sqref="C43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3" t="s">
        <v>26</v>
      </c>
      <c r="B1" s="24"/>
      <c r="C1" s="24"/>
      <c r="D1" s="24"/>
      <c r="E1" s="24"/>
      <c r="F1" s="24"/>
      <c r="G1" s="25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25779190.369999997</v>
      </c>
      <c r="D4" s="13">
        <f>SUM(D6+D15)</f>
        <v>16445648.539999999</v>
      </c>
      <c r="E4" s="13">
        <f>SUM(E6+E15)</f>
        <v>15185391.25</v>
      </c>
      <c r="F4" s="13">
        <f>SUM(F6+F15)</f>
        <v>27039447.659999996</v>
      </c>
      <c r="G4" s="13">
        <f>SUM(G6+G15)</f>
        <v>1260257.2899999984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9048371.9100000001</v>
      </c>
      <c r="D6" s="13">
        <f>SUM(D7:D13)</f>
        <v>16423286.469999999</v>
      </c>
      <c r="E6" s="13">
        <f>SUM(E7:E13)</f>
        <v>15185391.25</v>
      </c>
      <c r="F6" s="13">
        <f>SUM(F7:F13)</f>
        <v>10286267.129999999</v>
      </c>
      <c r="G6" s="18">
        <f>SUM(G7:G13)</f>
        <v>1237895.2199999986</v>
      </c>
    </row>
    <row r="7" spans="1:7" x14ac:dyDescent="0.2">
      <c r="A7" s="3">
        <v>1110</v>
      </c>
      <c r="B7" s="7" t="s">
        <v>9</v>
      </c>
      <c r="C7" s="18">
        <v>91621.8</v>
      </c>
      <c r="D7" s="18">
        <v>8148257.3399999999</v>
      </c>
      <c r="E7" s="18">
        <v>6614675.5199999996</v>
      </c>
      <c r="F7" s="18">
        <f>C7+D7-E7</f>
        <v>1625203.62</v>
      </c>
      <c r="G7" s="18">
        <f t="shared" ref="G7:G13" si="0">F7-C7</f>
        <v>1533581.82</v>
      </c>
    </row>
    <row r="8" spans="1:7" x14ac:dyDescent="0.2">
      <c r="A8" s="3">
        <v>1120</v>
      </c>
      <c r="B8" s="7" t="s">
        <v>10</v>
      </c>
      <c r="C8" s="18">
        <v>8956750.1099999994</v>
      </c>
      <c r="D8" s="18">
        <v>8275029.1299999999</v>
      </c>
      <c r="E8" s="18">
        <v>8570715.7300000004</v>
      </c>
      <c r="F8" s="18">
        <f t="shared" ref="F8:F13" si="1">C8+D8-E8</f>
        <v>8661063.5099999979</v>
      </c>
      <c r="G8" s="18">
        <f t="shared" si="0"/>
        <v>-295686.60000000149</v>
      </c>
    </row>
    <row r="9" spans="1:7" x14ac:dyDescent="0.2">
      <c r="A9" s="3">
        <v>1130</v>
      </c>
      <c r="B9" s="7" t="s">
        <v>11</v>
      </c>
      <c r="C9" s="18">
        <v>0</v>
      </c>
      <c r="D9" s="18">
        <v>0</v>
      </c>
      <c r="E9" s="18">
        <v>0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16730818.459999999</v>
      </c>
      <c r="D15" s="13">
        <f>SUM(D16:D24)</f>
        <v>22362.07</v>
      </c>
      <c r="E15" s="13">
        <f>SUM(E16:E24)</f>
        <v>0</v>
      </c>
      <c r="F15" s="13">
        <f>SUM(F16:F24)</f>
        <v>16753180.529999999</v>
      </c>
      <c r="G15" s="13">
        <f>SUM(G16:G24)</f>
        <v>22362.069999999832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12662365.51</v>
      </c>
      <c r="D18" s="19">
        <v>0</v>
      </c>
      <c r="E18" s="19">
        <v>0</v>
      </c>
      <c r="F18" s="19">
        <f t="shared" si="3"/>
        <v>12662365.51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4149103.48</v>
      </c>
      <c r="D19" s="18">
        <v>22362.07</v>
      </c>
      <c r="E19" s="18">
        <v>0</v>
      </c>
      <c r="F19" s="18">
        <f t="shared" si="3"/>
        <v>4171465.55</v>
      </c>
      <c r="G19" s="18">
        <f t="shared" si="2"/>
        <v>22362.069999999832</v>
      </c>
    </row>
    <row r="20" spans="1:7" x14ac:dyDescent="0.2">
      <c r="A20" s="3">
        <v>1250</v>
      </c>
      <c r="B20" s="7" t="s">
        <v>19</v>
      </c>
      <c r="C20" s="18">
        <v>150440</v>
      </c>
      <c r="D20" s="18">
        <v>0</v>
      </c>
      <c r="E20" s="18">
        <v>0</v>
      </c>
      <c r="F20" s="18">
        <f t="shared" si="3"/>
        <v>150440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-231090.53</v>
      </c>
      <c r="D21" s="18">
        <v>0</v>
      </c>
      <c r="E21" s="18">
        <v>0</v>
      </c>
      <c r="F21" s="18">
        <f t="shared" si="3"/>
        <v>-231090.53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6" t="s">
        <v>25</v>
      </c>
      <c r="C26" s="26"/>
      <c r="D26" s="26"/>
      <c r="E26" s="26"/>
      <c r="F26" s="26"/>
      <c r="G26" s="26"/>
    </row>
    <row r="28" spans="1:7" x14ac:dyDescent="0.2">
      <c r="B28" s="20" t="s">
        <v>27</v>
      </c>
      <c r="C28" s="21"/>
      <c r="D28" s="21" t="s">
        <v>28</v>
      </c>
      <c r="E28" s="22"/>
    </row>
    <row r="29" spans="1:7" ht="22.5" x14ac:dyDescent="0.2">
      <c r="B29" s="20" t="s">
        <v>29</v>
      </c>
      <c r="C29" s="21"/>
      <c r="D29" s="21" t="s">
        <v>30</v>
      </c>
      <c r="E29" s="22"/>
    </row>
    <row r="30" spans="1:7" x14ac:dyDescent="0.2">
      <c r="B30" s="20" t="s">
        <v>31</v>
      </c>
      <c r="C30" s="21"/>
      <c r="D30" s="21" t="s">
        <v>32</v>
      </c>
      <c r="E30" s="22"/>
    </row>
    <row r="31" spans="1:7" x14ac:dyDescent="0.2">
      <c r="B31" s="20"/>
      <c r="C31" s="20"/>
      <c r="D31" s="21"/>
      <c r="E31" s="22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2018-03-08T18:40:55Z</cp:lastPrinted>
  <dcterms:created xsi:type="dcterms:W3CDTF">2014-02-09T04:04:15Z</dcterms:created>
  <dcterms:modified xsi:type="dcterms:W3CDTF">2020-07-10T14:45:01Z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