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E6199F93-B6F2-4745-B288-2A9C1F36A7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I30" i="1"/>
  <c r="I29" i="1"/>
  <c r="I28" i="1"/>
  <c r="I25" i="1"/>
  <c r="I24" i="1"/>
  <c r="I23" i="1" s="1"/>
  <c r="I22" i="1"/>
  <c r="I20" i="1"/>
  <c r="I18" i="1"/>
  <c r="I17" i="1"/>
  <c r="I15" i="1"/>
  <c r="I14" i="1"/>
  <c r="I13" i="1"/>
  <c r="I11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I16" i="1" s="1"/>
  <c r="F15" i="1"/>
  <c r="F14" i="1"/>
  <c r="F13" i="1"/>
  <c r="F12" i="1"/>
  <c r="I12" i="1" s="1"/>
  <c r="F11" i="1"/>
  <c r="F9" i="1"/>
  <c r="F8" i="1"/>
  <c r="F7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37" i="1" s="1"/>
  <c r="E19" i="1"/>
  <c r="E10" i="1"/>
  <c r="E7" i="1"/>
  <c r="D31" i="1"/>
  <c r="D26" i="1"/>
  <c r="D23" i="1"/>
  <c r="D19" i="1"/>
  <c r="D10" i="1"/>
  <c r="D7" i="1"/>
  <c r="H37" i="1" l="1"/>
  <c r="G37" i="1"/>
  <c r="I10" i="1"/>
  <c r="D37" i="1"/>
  <c r="F10" i="1"/>
  <c r="F37" i="1" s="1"/>
  <c r="I19" i="1"/>
  <c r="F19" i="1"/>
  <c r="I27" i="1"/>
  <c r="I26" i="1" s="1"/>
  <c r="I32" i="1"/>
  <c r="I31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<sst xmlns="http://schemas.openxmlformats.org/spreadsheetml/2006/main" count="65" uniqueCount="65">
  <si>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</si>
  <si>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</si>
  <si>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</si>
  <si>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</si>
  <si>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</si>
  <si>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</si>
  <si>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</si>
  <si>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</si>
  <si>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</si>
  <si>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</si>
  <si>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</si>
  <si>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</si>
  <si>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</si>
  <si>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</si>
  <si>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</si>
  <si>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</si>
  <si>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</si>
  <si>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</si>
  <si>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</si>
  <si>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</si>
  <si>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</si>
  <si>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</si>
  <si>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</si>
  <si>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</si>
  <si>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</si>
  <si>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</si>
  <si>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</si>
  <si>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</si>
  <si>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</si>
  <si>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</si>
  <si>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</si>
  <si>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</si>
  <si>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</si>
  <si>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</si>
  <si>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</si>
  <si>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</si>
  <si>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</si>
  <si>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</si>
  <si>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</si>
  <si>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</si>
  <si>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</si>
  <si>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</si>
  <si>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</si>
  <si>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</si>
  <si>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</si>
  <si>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</si>
  <si>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</si>
  <si>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</si>
  <si>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</si>
  <si>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</si>
  <si>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</si>
  <si>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</si>
  <si>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</si>
  <si>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</si>
  <si>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</si>
  <si>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</si>
  <si>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</si>
  <si>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</si>
  <si>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</si>
  <si>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</si>
  <si>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</si>
  <si>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</si>
  <si>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</si>
  <si>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</si>
  <si>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Municipal de Agua Potable y Alcantarillado para el Municipio de Salvatierra, Gto.
Gasto por Categoría Programática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</si>
</sst>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25621830</v>
      </c>
      <c r="E10" s="18">
        <f>SUM(E11:E18)</f>
        <v>0</v>
      </c>
      <c r="F10" s="18">
        <f t="shared" ref="F10:I10" si="1">SUM(F11:F18)</f>
        <v>25621830</v>
      </c>
      <c r="G10" s="18">
        <f t="shared" si="1"/>
        <v>19161061.93</v>
      </c>
      <c r="H10" s="18">
        <f t="shared" si="1"/>
        <v>17788994.66</v>
      </c>
      <c r="I10" s="18">
        <f t="shared" si="1"/>
        <v>6460768.0700000003</v>
      </c>
    </row>
    <row r="11" spans="1:9" x14ac:dyDescent="0.2">
      <c r="A11" s="27" t="s">
        <v>46</v>
      </c>
      <c r="B11" s="9"/>
      <c r="C11" s="3" t="s">
        <v>4</v>
      </c>
      <c r="D11" s="19">
        <v>25621830</v>
      </c>
      <c r="E11" s="19">
        <v>0</v>
      </c>
      <c r="F11" s="19">
        <f t="shared" ref="F11:F18" si="2">D11+E11</f>
        <v>25621830</v>
      </c>
      <c r="G11" s="19">
        <v>19161061.93</v>
      </c>
      <c r="H11" s="19">
        <v>17788994.66</v>
      </c>
      <c r="I11" s="19">
        <f t="shared" ref="I11:I18" si="3">F11-G11</f>
        <v>6460768.0700000003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25621830</v>
      </c>
      <c r="E37" s="24">
        <f t="shared" ref="E37:I37" si="16">SUM(E7+E10+E19+E23+E26+E31)</f>
        <v>0</v>
      </c>
      <c r="F37" s="24">
        <f t="shared" si="16"/>
        <v>25621830</v>
      </c>
      <c r="G37" s="24">
        <f t="shared" si="16"/>
        <v>19161061.93</v>
      </c>
      <c r="H37" s="24">
        <f t="shared" si="16"/>
        <v>17788994.66</v>
      </c>
      <c r="I37" s="24">
        <f t="shared" si="16"/>
        <v>6460768.0700000003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2022-10-17T18:55:57Z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