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320046AA-8BBA-42CD-97E2-9B280EDFA289}" xr6:coauthVersionLast="47" xr6:coauthVersionMax="47" xr10:uidLastSave="{00000000-0000-0000-0000-000000000000}"/>
  <bookViews>
    <workbookView xWindow="8640" yWindow="3810" windowWidth="9030" windowHeight="1179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4" i="1" s="1"/>
  <c r="D6" i="1"/>
  <c r="C15" i="1"/>
  <c r="C6" i="1"/>
  <c r="C4" i="1" l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G15" i="1" l="1"/>
  <c r="G6" i="1"/>
  <c r="F15" i="1"/>
  <c r="F6" i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<sst xmlns="http://schemas.openxmlformats.org/spreadsheetml/2006/main" count="27" uniqueCount="27">
  <si>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</si>
  <si>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</si>
  <si>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</si>
  <si>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</si>
  <si>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</si>
  <si>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</si>
  <si>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</si>
  <si>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</si>
  <si>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</si>
  <si>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</si>
  <si>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</si>
  <si>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</si>
  <si>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</si>
  <si>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</si>
  <si>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</si>
  <si>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</si>
  <si>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</si>
  <si>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</si>
  <si>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</si>
  <si>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</si>
  <si>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</si>
  <si>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</si>
  <si>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</si>
  <si>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</si>
  <si>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</si>
  <si>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</si>
  <si>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Analítico del Activo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</si>
</sst>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>
      <alignment vertical="top" wrapText="1"/>
    </xf>
    <xf numFmtId="0" fontId="3" fillId="0" borderId="3" xfId="8" applyFont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3" fillId="0" borderId="10" xfId="8" quotePrefix="1" applyFont="1" applyBorder="1" applyAlignment="1">
      <alignment horizontal="center" vertical="center" wrapText="1"/>
    </xf>
    <xf numFmtId="4" fontId="2" fillId="0" borderId="11" xfId="8" applyNumberFormat="1" applyFont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Alignment="1">
      <alignment vertical="top" wrapText="1"/>
    </xf>
    <xf numFmtId="4" fontId="3" fillId="0" borderId="11" xfId="8" applyNumberFormat="1" applyFont="1" applyBorder="1" applyAlignment="1" applyProtection="1">
      <alignment vertical="top" wrapText="1"/>
      <protection locked="0"/>
    </xf>
    <xf numFmtId="4" fontId="3" fillId="0" borderId="11" xfId="8" applyNumberFormat="1" applyFont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16222027.520000001</v>
      </c>
      <c r="D4" s="13">
        <f>SUM(D6+D15)</f>
        <v>653944.75</v>
      </c>
      <c r="E4" s="13">
        <f>SUM(E6+E15)</f>
        <v>80753.429999999993</v>
      </c>
      <c r="F4" s="13">
        <f>SUM(F6+F15)</f>
        <v>16795218.84</v>
      </c>
      <c r="G4" s="13">
        <f>SUM(G6+G15)</f>
        <v>573191.32000000007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64400.38</v>
      </c>
      <c r="D6" s="13">
        <f>SUM(D7:D13)</f>
        <v>0</v>
      </c>
      <c r="E6" s="13">
        <f>SUM(E7:E13)</f>
        <v>0</v>
      </c>
      <c r="F6" s="13">
        <f>SUM(F7:F13)</f>
        <v>64400.38</v>
      </c>
      <c r="G6" s="18">
        <f>SUM(G7:G13)</f>
        <v>0</v>
      </c>
    </row>
    <row r="7" spans="1:7" x14ac:dyDescent="0.2">
      <c r="A7" s="3">
        <v>1110</v>
      </c>
      <c r="B7" s="7" t="s">
        <v>9</v>
      </c>
      <c r="C7" s="18">
        <v>64400.38</v>
      </c>
      <c r="D7" s="18">
        <v>0</v>
      </c>
      <c r="E7" s="18">
        <v>0</v>
      </c>
      <c r="F7" s="18">
        <f>C7+D7-E7</f>
        <v>64400.38</v>
      </c>
      <c r="G7" s="18">
        <f t="shared" ref="G7:G13" si="0">F7-C7</f>
        <v>0</v>
      </c>
    </row>
    <row r="8" spans="1:7" x14ac:dyDescent="0.2">
      <c r="A8" s="3">
        <v>1120</v>
      </c>
      <c r="B8" s="7" t="s">
        <v>10</v>
      </c>
      <c r="C8" s="18">
        <v>0</v>
      </c>
      <c r="D8" s="18">
        <v>0</v>
      </c>
      <c r="E8" s="18">
        <v>0</v>
      </c>
      <c r="F8" s="18">
        <f t="shared" ref="F8:F13" si="1">C8+D8-E8</f>
        <v>0</v>
      </c>
      <c r="G8" s="18">
        <f t="shared" si="0"/>
        <v>0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16157627.140000001</v>
      </c>
      <c r="D15" s="13">
        <f>SUM(D16:D24)</f>
        <v>653944.75</v>
      </c>
      <c r="E15" s="13">
        <f>SUM(E16:E24)</f>
        <v>80753.429999999993</v>
      </c>
      <c r="F15" s="13">
        <f>SUM(F16:F24)</f>
        <v>16730818.459999999</v>
      </c>
      <c r="G15" s="13">
        <f>SUM(G16:G24)</f>
        <v>573191.32000000007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12662365.51</v>
      </c>
      <c r="D18" s="19">
        <v>0</v>
      </c>
      <c r="E18" s="19">
        <v>0</v>
      </c>
      <c r="F18" s="19">
        <f t="shared" si="3"/>
        <v>12662365.51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3495158.73</v>
      </c>
      <c r="D19" s="18">
        <v>653944.75</v>
      </c>
      <c r="E19" s="18">
        <v>0</v>
      </c>
      <c r="F19" s="18">
        <f t="shared" si="3"/>
        <v>4149103.48</v>
      </c>
      <c r="G19" s="18">
        <f t="shared" si="2"/>
        <v>653944.75</v>
      </c>
    </row>
    <row r="20" spans="1:7" x14ac:dyDescent="0.2">
      <c r="A20" s="3">
        <v>1250</v>
      </c>
      <c r="B20" s="7" t="s">
        <v>19</v>
      </c>
      <c r="C20" s="18">
        <v>150440</v>
      </c>
      <c r="D20" s="18">
        <v>0</v>
      </c>
      <c r="E20" s="18">
        <v>0</v>
      </c>
      <c r="F20" s="18">
        <f t="shared" si="3"/>
        <v>150440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-150337.1</v>
      </c>
      <c r="D21" s="18">
        <v>0</v>
      </c>
      <c r="E21" s="18">
        <v>80753.429999999993</v>
      </c>
      <c r="F21" s="18">
        <f t="shared" si="3"/>
        <v>-231090.53</v>
      </c>
      <c r="G21" s="18">
        <f t="shared" si="2"/>
        <v>-80753.429999999993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2018-03-08T18:40:55Z</cp:lastPrinted>
  <dcterms:created xsi:type="dcterms:W3CDTF">2014-02-09T04:04:15Z</dcterms:created>
  <dcterms:modified xsi:type="dcterms:W3CDTF">2022-10-17T18:51:28Z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