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9883BE38-2F42-4852-AFC1-89E4FE92D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B43" i="4" s="1"/>
  <c r="C35" i="4"/>
  <c r="B35" i="4"/>
  <c r="C25" i="4"/>
  <c r="B25" i="4"/>
  <c r="C13" i="4"/>
  <c r="B13" i="4"/>
  <c r="C4" i="4"/>
  <c r="C3" i="4" s="1"/>
  <c r="B4" i="4"/>
  <c r="B3" i="4" s="1"/>
  <c r="C43" i="4" l="1"/>
  <c r="B24" i="4"/>
  <c r="C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<sst xmlns="http://schemas.openxmlformats.org/spreadsheetml/2006/main" count="54" uniqueCount="54">
  <si>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</si>
  <si>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</si>
  <si>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</si>
  <si>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</si>
  <si>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</si>
  <si>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</si>
  <si>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</si>
  <si>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</si>
  <si>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</si>
  <si>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</si>
  <si>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</si>
  <si>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</si>
  <si>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</si>
  <si>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</si>
  <si>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</si>
  <si>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</si>
  <si>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</si>
  <si>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</si>
  <si>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</si>
  <si>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</si>
  <si>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</si>
  <si>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</si>
  <si>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</si>
  <si>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</si>
  <si>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</si>
  <si>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</si>
  <si>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</si>
  <si>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</si>
  <si>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</si>
  <si>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</si>
  <si>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</si>
  <si>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</si>
  <si>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</si>
  <si>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</si>
  <si>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</si>
  <si>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</si>
  <si>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</si>
  <si>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</si>
  <si>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</si>
  <si>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</si>
  <si>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</si>
  <si>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</si>
  <si>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</si>
  <si>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</si>
  <si>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</si>
  <si>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</si>
  <si>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</si>
  <si>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</si>
  <si>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</si>
  <si>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</si>
  <si>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</si>
  <si>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</si>
  <si>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</si>
  <si>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de Cambios en la Situación Financiera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</si>
</sst>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Border="1" applyAlignment="1">
      <alignment horizontal="center" vertical="center"/>
    </xf>
    <xf numFmtId="0" fontId="2" fillId="0" borderId="3" xfId="9" applyFont="1" applyBorder="1" applyAlignment="1">
      <alignment horizontal="center" vertical="center"/>
    </xf>
    <xf numFmtId="0" fontId="3" fillId="0" borderId="0" xfId="9" applyFont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3" t="s">
        <v>53</v>
      </c>
      <c r="B1" s="24"/>
      <c r="C1" s="25"/>
    </row>
    <row r="2" spans="1:3" s="3" customFormat="1" ht="15" customHeight="1" x14ac:dyDescent="0.2">
      <c r="A2" s="18"/>
      <c r="B2" s="18" t="s">
        <v>12</v>
      </c>
      <c r="C2" s="19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1749819.2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1749819.2</v>
      </c>
    </row>
    <row r="5" spans="1:3" x14ac:dyDescent="0.2">
      <c r="A5" s="9" t="s">
        <v>14</v>
      </c>
      <c r="B5" s="7">
        <v>0</v>
      </c>
      <c r="C5" s="8">
        <v>484217.76</v>
      </c>
    </row>
    <row r="6" spans="1:3" x14ac:dyDescent="0.2">
      <c r="A6" s="9" t="s">
        <v>15</v>
      </c>
      <c r="B6" s="7">
        <v>0</v>
      </c>
      <c r="C6" s="8">
        <v>1265601.44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0"/>
      <c r="B23" s="10"/>
      <c r="C23" s="11"/>
    </row>
    <row r="24" spans="1:3" s="4" customFormat="1" x14ac:dyDescent="0.2">
      <c r="A24" s="15" t="s">
        <v>3</v>
      </c>
      <c r="B24" s="21">
        <f>B25+B35</f>
        <v>0</v>
      </c>
      <c r="C24" s="17">
        <f>C25+C35</f>
        <v>589013.96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589013.96</v>
      </c>
    </row>
    <row r="26" spans="1:3" x14ac:dyDescent="0.2">
      <c r="A26" s="9" t="s">
        <v>28</v>
      </c>
      <c r="B26" s="7">
        <v>0</v>
      </c>
      <c r="C26" s="8">
        <v>589013.96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1">
        <f>B44+B49+B56</f>
        <v>3378743.01</v>
      </c>
      <c r="C43" s="22">
        <f>C44+C49+C56</f>
        <v>385965.1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3378743.01</v>
      </c>
      <c r="C49" s="17">
        <f>SUM(C50:C54)</f>
        <v>385965.1</v>
      </c>
    </row>
    <row r="50" spans="1:3" x14ac:dyDescent="0.2">
      <c r="A50" s="9" t="s">
        <v>44</v>
      </c>
      <c r="B50" s="7">
        <v>3378743.01</v>
      </c>
      <c r="C50" s="8">
        <v>0</v>
      </c>
    </row>
    <row r="51" spans="1:3" x14ac:dyDescent="0.2">
      <c r="A51" s="9" t="s">
        <v>45</v>
      </c>
      <c r="B51" s="7">
        <v>0</v>
      </c>
      <c r="C51" s="8">
        <v>385965.1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6" t="s">
        <v>52</v>
      </c>
      <c r="B59" s="26"/>
      <c r="C59" s="26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2022-10-17T18:30:09Z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