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1E82535D-161C-44D2-AF16-F4DFFD7C5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G4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<sst xmlns="http://schemas.openxmlformats.org/spreadsheetml/2006/main" count="59" uniqueCount="59">
  <si>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</si>
  <si>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</si>
  <si>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</si>
  <si>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</si>
  <si>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</si>
  <si>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</si>
  <si>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</si>
  <si>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</si>
  <si>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</si>
  <si>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</si>
  <si>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</si>
  <si>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</si>
  <si>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</si>
  <si>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</si>
  <si>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</si>
  <si>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</si>
  <si>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</si>
  <si>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</si>
  <si>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</si>
  <si>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</si>
  <si>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</si>
  <si>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</si>
  <si>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</si>
  <si>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</si>
  <si>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</si>
  <si>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</si>
  <si>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</si>
  <si>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</si>
  <si>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</si>
  <si>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</si>
  <si>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</si>
  <si>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</si>
  <si>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</si>
  <si>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</si>
  <si>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</si>
  <si>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</si>
  <si>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</si>
  <si>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</si>
  <si>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</si>
  <si>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</si>
  <si>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</si>
  <si>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</si>
  <si>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</si>
  <si>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</si>
  <si>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</si>
  <si>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</si>
  <si>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</si>
  <si>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</si>
  <si>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</si>
  <si>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</si>
  <si>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</si>
  <si>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</si>
  <si>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</si>
  <si>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</si>
  <si>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</si>
  <si>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</si>
  <si>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</si>
  <si>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</si>
  <si>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Salvatierra, Gto.
Estado de Situación Financiera
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</si>
</sst>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8" t="s">
        <v>58</v>
      </c>
      <c r="B1" s="39"/>
      <c r="C1" s="39"/>
      <c r="D1" s="39"/>
      <c r="E1" s="39"/>
      <c r="F1" s="39"/>
      <c r="G1" s="40"/>
    </row>
    <row r="2" spans="1:7" s="3" customFormat="1" x14ac:dyDescent="0.2">
      <c r="A2" s="21" t="s">
        <v>0</v>
      </c>
      <c r="B2" s="35">
        <v>2019</v>
      </c>
      <c r="C2" s="35">
        <v>2018</v>
      </c>
      <c r="D2" s="18"/>
      <c r="E2" s="17" t="s">
        <v>1</v>
      </c>
      <c r="F2" s="35">
        <v>2019</v>
      </c>
      <c r="G2" s="36">
        <v>2018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61776.02</v>
      </c>
      <c r="C5" s="12">
        <v>64400.38</v>
      </c>
      <c r="D5" s="16"/>
      <c r="E5" s="11" t="s">
        <v>41</v>
      </c>
      <c r="F5" s="12">
        <v>0</v>
      </c>
      <c r="G5" s="5">
        <v>0</v>
      </c>
    </row>
    <row r="6" spans="1:7" x14ac:dyDescent="0.2">
      <c r="A6" s="25" t="s">
        <v>28</v>
      </c>
      <c r="B6" s="12">
        <v>6966579.0700000003</v>
      </c>
      <c r="C6" s="12">
        <v>6599048.8499999996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0</v>
      </c>
      <c r="C7" s="12">
        <v>0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0</v>
      </c>
      <c r="C9" s="12">
        <v>0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0</v>
      </c>
      <c r="G12" s="5">
        <v>0</v>
      </c>
    </row>
    <row r="13" spans="1:7" x14ac:dyDescent="0.2">
      <c r="A13" s="32" t="s">
        <v>5</v>
      </c>
      <c r="B13" s="10">
        <f>SUM(B5:B11)</f>
        <v>7028355.0899999999</v>
      </c>
      <c r="C13" s="10">
        <f>SUM(C5:C11)</f>
        <v>6663449.2299999995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0</v>
      </c>
      <c r="G14" s="5">
        <f>SUM(G5:G12)</f>
        <v>0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12662365.51</v>
      </c>
      <c r="C18" s="12">
        <v>12662365.51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0</v>
      </c>
      <c r="C19" s="12">
        <v>0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0</v>
      </c>
      <c r="C20" s="12">
        <v>0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0</v>
      </c>
      <c r="C21" s="12">
        <v>0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0</v>
      </c>
      <c r="C22" s="12">
        <v>0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12662365.51</v>
      </c>
      <c r="C26" s="10">
        <f>SUM(C16:C24)</f>
        <v>12662365.51</v>
      </c>
      <c r="D26" s="16"/>
      <c r="E26" s="34" t="s">
        <v>57</v>
      </c>
      <c r="F26" s="10">
        <f>SUM(F24+F14)</f>
        <v>0</v>
      </c>
      <c r="G26" s="6">
        <f>SUM(G14+G24)</f>
        <v>0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19690720.600000001</v>
      </c>
      <c r="C28" s="10">
        <f>C13+C26</f>
        <v>19325814.739999998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26"/>
      <c r="B31" s="14"/>
      <c r="C31" s="14"/>
      <c r="D31" s="16"/>
      <c r="E31" s="11" t="s">
        <v>2</v>
      </c>
      <c r="F31" s="12">
        <v>3273421.33</v>
      </c>
      <c r="G31" s="5">
        <v>3273421.33</v>
      </c>
    </row>
    <row r="32" spans="1:7" x14ac:dyDescent="0.2">
      <c r="A32" s="26"/>
      <c r="B32" s="14"/>
      <c r="C32" s="14"/>
      <c r="D32" s="16"/>
      <c r="E32" s="11" t="s">
        <v>18</v>
      </c>
      <c r="F32" s="12">
        <v>0</v>
      </c>
      <c r="G32" s="5">
        <v>0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8068694.3300000001</v>
      </c>
      <c r="G35" s="6">
        <f>SUM(G36:G40)</f>
        <v>5599030.4199999999</v>
      </c>
    </row>
    <row r="36" spans="1:7" x14ac:dyDescent="0.2">
      <c r="A36" s="26"/>
      <c r="B36" s="14"/>
      <c r="C36" s="14"/>
      <c r="D36" s="16"/>
      <c r="E36" s="11" t="s">
        <v>52</v>
      </c>
      <c r="F36" s="12">
        <v>2295859.5299999998</v>
      </c>
      <c r="G36" s="5">
        <v>-539769.48</v>
      </c>
    </row>
    <row r="37" spans="1:7" x14ac:dyDescent="0.2">
      <c r="A37" s="26"/>
      <c r="B37" s="14"/>
      <c r="C37" s="14"/>
      <c r="D37" s="16"/>
      <c r="E37" s="11" t="s">
        <v>19</v>
      </c>
      <c r="F37" s="12">
        <v>5772834.7999999998</v>
      </c>
      <c r="G37" s="5">
        <v>6138799.9000000004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11342115.66</v>
      </c>
      <c r="G46" s="5">
        <f>SUM(G42+G35+G30)</f>
        <v>8872451.75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11342115.66</v>
      </c>
      <c r="G48" s="19">
        <f>G46+G26</f>
        <v>8872451.75</v>
      </c>
    </row>
    <row r="49" spans="1:7" x14ac:dyDescent="0.2">
      <c r="A49" s="28"/>
      <c r="B49" s="29"/>
      <c r="C49" s="30"/>
      <c r="D49" s="30"/>
      <c r="E49" s="30"/>
      <c r="F49" s="30"/>
      <c r="G49" s="31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2022-10-17T17:49:36Z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