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1er trimestre\"/>
    </mc:Choice>
  </mc:AlternateContent>
  <xr:revisionPtr revIDLastSave="0" documentId="8_{1E82535D-161C-44D2-AF16-F4DFFD7C5C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F26" i="4"/>
  <c r="G46" i="4"/>
  <c r="F46" i="4"/>
  <c r="B28" i="4"/>
  <c r="C28" i="4"/>
  <c r="G48" i="4" l="1"/>
  <c r="F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<sst xmlns="http://schemas.openxmlformats.org/spreadsheetml/2006/main" count="59" uniqueCount="59">
  <si>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</si>
  <si>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</si>
  <si>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</si>
  <si>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</si>
  <si>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</si>
  <si>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</si>
  <si>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</si>
  <si>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</si>
  <si>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</si>
  <si>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</si>
  <si>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</si>
  <si>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</si>
  <si>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</si>
  <si>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</si>
  <si>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</si>
  <si>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</si>
  <si>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</si>
  <si>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</si>
  <si>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</si>
  <si>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</si>
  <si>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</si>
  <si>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</si>
  <si>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</si>
  <si>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</si>
  <si>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</si>
  <si>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</si>
  <si>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</si>
  <si>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</si>
  <si>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</si>
  <si>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</si>
  <si>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</si>
  <si>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</si>
  <si>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</si>
  <si>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</si>
  <si>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</si>
  <si>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</si>
  <si>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</si>
  <si>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</si>
  <si>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</si>
  <si>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</si>
  <si>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</si>
  <si>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</si>
  <si>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</si>
  <si>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</si>
  <si>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</si>
  <si>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</si>
  <si>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</si>
  <si>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</si>
  <si>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</si>
  <si>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</si>
  <si>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</si>
  <si>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</si>
  <si>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</si>
  <si>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</si>
  <si>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</si>
  <si>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</si>
  <si>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</si>
  <si>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</si>
  <si>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Municipal de Agua Potable y Alcantarillado para el Municipio de Salvatierra, Gto.
Estado de Situación Financiera
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</si>
</sst>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Border="1" applyAlignment="1" applyProtection="1">
      <alignment vertical="top"/>
      <protection locked="0"/>
    </xf>
    <xf numFmtId="4" fontId="2" fillId="0" borderId="3" xfId="8" applyNumberFormat="1" applyFont="1" applyBorder="1" applyAlignment="1" applyProtection="1">
      <alignment vertical="top"/>
      <protection locked="0"/>
    </xf>
    <xf numFmtId="0" fontId="6" fillId="0" borderId="0" xfId="8" applyFont="1" applyAlignment="1" applyProtection="1">
      <alignment horizontal="center" vertical="top"/>
      <protection locked="0"/>
    </xf>
    <xf numFmtId="0" fontId="2" fillId="0" borderId="0" xfId="8" applyFont="1" applyAlignment="1" applyProtection="1">
      <alignment horizontal="center" vertical="top"/>
      <protection locked="0"/>
    </xf>
    <xf numFmtId="0" fontId="2" fillId="0" borderId="0" xfId="8" applyFont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2" fillId="0" borderId="1" xfId="8" applyFont="1" applyBorder="1" applyAlignment="1" applyProtection="1">
      <alignment horizontal="left" vertical="top" wrapText="1"/>
      <protection locked="0"/>
    </xf>
    <xf numFmtId="0" fontId="2" fillId="0" borderId="1" xfId="8" applyFont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center" vertical="center" wrapText="1"/>
      <protection locked="0"/>
    </xf>
    <xf numFmtId="0" fontId="2" fillId="0" borderId="6" xfId="8" applyFont="1" applyBorder="1" applyAlignment="1" applyProtection="1">
      <alignment horizontal="left" vertical="top" wrapText="1"/>
      <protection locked="0"/>
    </xf>
    <xf numFmtId="0" fontId="2" fillId="0" borderId="7" xfId="8" applyFont="1" applyBorder="1" applyAlignment="1" applyProtection="1">
      <alignment horizontal="left" vertical="top" wrapText="1"/>
      <protection locked="0"/>
    </xf>
    <xf numFmtId="0" fontId="2" fillId="0" borderId="3" xfId="8" applyFont="1" applyBorder="1" applyAlignment="1" applyProtection="1">
      <alignment horizontal="center" vertical="center" wrapText="1"/>
      <protection locked="0"/>
    </xf>
    <xf numFmtId="0" fontId="2" fillId="0" borderId="7" xfId="8" applyFont="1" applyBorder="1" applyAlignment="1" applyProtection="1">
      <alignment vertical="top" wrapText="1"/>
      <protection locked="0"/>
    </xf>
    <xf numFmtId="0" fontId="3" fillId="0" borderId="7" xfId="8" applyFont="1" applyBorder="1" applyAlignment="1" applyProtection="1">
      <alignment horizontal="left" vertical="top" wrapText="1"/>
      <protection locked="0"/>
    </xf>
    <xf numFmtId="0" fontId="3" fillId="0" borderId="7" xfId="8" applyFont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horizontal="left" vertical="top" wrapText="1"/>
      <protection locked="0"/>
    </xf>
    <xf numFmtId="0" fontId="7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9" fillId="0" borderId="1" xfId="8" applyFont="1" applyBorder="1" applyAlignment="1" applyProtection="1">
      <alignment horizontal="center" vertical="center" wrapText="1"/>
      <protection locked="0"/>
    </xf>
    <xf numFmtId="0" fontId="9" fillId="0" borderId="2" xfId="8" applyFont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showGridLines="0" tabSelected="1" zoomScaleNormal="100" zoomScaleSheetLayoutView="100" workbookViewId="0">
      <selection activeCell="B24" sqref="B2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38" t="s">
        <v>58</v>
      </c>
      <c r="B1" s="39"/>
      <c r="C1" s="39"/>
      <c r="D1" s="39"/>
      <c r="E1" s="39"/>
      <c r="F1" s="39"/>
      <c r="G1" s="40"/>
    </row>
    <row r="2" spans="1:7" s="3" customFormat="1" x14ac:dyDescent="0.2">
      <c r="A2" s="21" t="s">
        <v>0</v>
      </c>
      <c r="B2" s="35">
        <v>2019</v>
      </c>
      <c r="C2" s="35">
        <v>2018</v>
      </c>
      <c r="D2" s="18"/>
      <c r="E2" s="17" t="s">
        <v>1</v>
      </c>
      <c r="F2" s="35">
        <v>2019</v>
      </c>
      <c r="G2" s="36">
        <v>2018</v>
      </c>
    </row>
    <row r="3" spans="1:7" s="3" customFormat="1" x14ac:dyDescent="0.2">
      <c r="A3" s="22"/>
      <c r="B3" s="20"/>
      <c r="C3" s="20"/>
      <c r="D3" s="8"/>
      <c r="E3" s="9"/>
      <c r="F3" s="20"/>
      <c r="G3" s="23"/>
    </row>
    <row r="4" spans="1:7" x14ac:dyDescent="0.2">
      <c r="A4" s="24" t="s">
        <v>23</v>
      </c>
      <c r="B4" s="10"/>
      <c r="C4" s="10"/>
      <c r="D4" s="2"/>
      <c r="E4" s="9" t="s">
        <v>25</v>
      </c>
      <c r="F4" s="10"/>
      <c r="G4" s="5"/>
    </row>
    <row r="5" spans="1:7" x14ac:dyDescent="0.2">
      <c r="A5" s="25" t="s">
        <v>27</v>
      </c>
      <c r="B5" s="12">
        <v>61776.02</v>
      </c>
      <c r="C5" s="12">
        <v>64400.38</v>
      </c>
      <c r="D5" s="16"/>
      <c r="E5" s="11" t="s">
        <v>41</v>
      </c>
      <c r="F5" s="12">
        <v>0</v>
      </c>
      <c r="G5" s="5">
        <v>0</v>
      </c>
    </row>
    <row r="6" spans="1:7" x14ac:dyDescent="0.2">
      <c r="A6" s="25" t="s">
        <v>28</v>
      </c>
      <c r="B6" s="12">
        <v>6966579.0700000003</v>
      </c>
      <c r="C6" s="12">
        <v>6599048.8499999996</v>
      </c>
      <c r="D6" s="16"/>
      <c r="E6" s="11" t="s">
        <v>42</v>
      </c>
      <c r="F6" s="12">
        <v>0</v>
      </c>
      <c r="G6" s="5">
        <v>0</v>
      </c>
    </row>
    <row r="7" spans="1:7" x14ac:dyDescent="0.2">
      <c r="A7" s="25" t="s">
        <v>29</v>
      </c>
      <c r="B7" s="12">
        <v>0</v>
      </c>
      <c r="C7" s="12">
        <v>0</v>
      </c>
      <c r="D7" s="16"/>
      <c r="E7" s="11" t="s">
        <v>11</v>
      </c>
      <c r="F7" s="12">
        <v>0</v>
      </c>
      <c r="G7" s="5">
        <v>0</v>
      </c>
    </row>
    <row r="8" spans="1:7" x14ac:dyDescent="0.2">
      <c r="A8" s="25" t="s">
        <v>30</v>
      </c>
      <c r="B8" s="12">
        <v>0</v>
      </c>
      <c r="C8" s="12">
        <v>0</v>
      </c>
      <c r="D8" s="16"/>
      <c r="E8" s="11" t="s">
        <v>12</v>
      </c>
      <c r="F8" s="12">
        <v>0</v>
      </c>
      <c r="G8" s="5">
        <v>0</v>
      </c>
    </row>
    <row r="9" spans="1:7" x14ac:dyDescent="0.2">
      <c r="A9" s="25" t="s">
        <v>31</v>
      </c>
      <c r="B9" s="12">
        <v>0</v>
      </c>
      <c r="C9" s="12">
        <v>0</v>
      </c>
      <c r="D9" s="16"/>
      <c r="E9" s="11" t="s">
        <v>43</v>
      </c>
      <c r="F9" s="12">
        <v>0</v>
      </c>
      <c r="G9" s="37">
        <v>0</v>
      </c>
    </row>
    <row r="10" spans="1:7" ht="13.5" customHeight="1" x14ac:dyDescent="0.2">
      <c r="A10" s="25" t="s">
        <v>32</v>
      </c>
      <c r="B10" s="12">
        <v>0</v>
      </c>
      <c r="C10" s="12">
        <v>0</v>
      </c>
      <c r="D10" s="16"/>
      <c r="E10" s="11" t="s">
        <v>44</v>
      </c>
      <c r="F10" s="12">
        <v>0</v>
      </c>
      <c r="G10" s="5">
        <v>0</v>
      </c>
    </row>
    <row r="11" spans="1:7" x14ac:dyDescent="0.2">
      <c r="A11" s="25" t="s">
        <v>22</v>
      </c>
      <c r="B11" s="12">
        <v>0</v>
      </c>
      <c r="C11" s="12">
        <v>0</v>
      </c>
      <c r="D11" s="16"/>
      <c r="E11" s="11" t="s">
        <v>13</v>
      </c>
      <c r="F11" s="12">
        <v>0</v>
      </c>
      <c r="G11" s="5">
        <v>0</v>
      </c>
    </row>
    <row r="12" spans="1:7" x14ac:dyDescent="0.2">
      <c r="A12" s="25"/>
      <c r="B12" s="12"/>
      <c r="C12" s="12"/>
      <c r="D12" s="16"/>
      <c r="E12" s="11" t="s">
        <v>45</v>
      </c>
      <c r="F12" s="12">
        <v>0</v>
      </c>
      <c r="G12" s="5">
        <v>0</v>
      </c>
    </row>
    <row r="13" spans="1:7" x14ac:dyDescent="0.2">
      <c r="A13" s="32" t="s">
        <v>5</v>
      </c>
      <c r="B13" s="10">
        <f>SUM(B5:B11)</f>
        <v>7028355.0899999999</v>
      </c>
      <c r="C13" s="10">
        <f>SUM(C5:C11)</f>
        <v>6663449.2299999995</v>
      </c>
      <c r="D13" s="16"/>
      <c r="E13" s="11"/>
      <c r="F13" s="10"/>
      <c r="G13" s="5"/>
    </row>
    <row r="14" spans="1:7" x14ac:dyDescent="0.2">
      <c r="A14" s="22"/>
      <c r="B14" s="10"/>
      <c r="C14" s="10"/>
      <c r="D14" s="8"/>
      <c r="E14" s="33" t="s">
        <v>6</v>
      </c>
      <c r="F14" s="12">
        <f>SUM(F5:F12)</f>
        <v>0</v>
      </c>
      <c r="G14" s="5">
        <f>SUM(G5:G12)</f>
        <v>0</v>
      </c>
    </row>
    <row r="15" spans="1:7" x14ac:dyDescent="0.2">
      <c r="A15" s="22" t="s">
        <v>24</v>
      </c>
      <c r="B15" s="12"/>
      <c r="C15" s="12"/>
      <c r="D15" s="16"/>
      <c r="E15" s="9"/>
      <c r="F15" s="10"/>
      <c r="G15" s="6"/>
    </row>
    <row r="16" spans="1:7" x14ac:dyDescent="0.2">
      <c r="A16" s="25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25" t="s">
        <v>34</v>
      </c>
      <c r="B17" s="12">
        <v>0</v>
      </c>
      <c r="C17" s="12">
        <v>0</v>
      </c>
      <c r="D17" s="16"/>
      <c r="E17" s="11" t="s">
        <v>14</v>
      </c>
      <c r="F17" s="12">
        <v>0</v>
      </c>
      <c r="G17" s="5">
        <v>0</v>
      </c>
    </row>
    <row r="18" spans="1:7" x14ac:dyDescent="0.2">
      <c r="A18" s="25" t="s">
        <v>35</v>
      </c>
      <c r="B18" s="12">
        <v>12662365.51</v>
      </c>
      <c r="C18" s="12">
        <v>12662365.51</v>
      </c>
      <c r="D18" s="16"/>
      <c r="E18" s="11" t="s">
        <v>15</v>
      </c>
      <c r="F18" s="12">
        <v>0</v>
      </c>
      <c r="G18" s="5">
        <v>0</v>
      </c>
    </row>
    <row r="19" spans="1:7" x14ac:dyDescent="0.2">
      <c r="A19" s="25" t="s">
        <v>36</v>
      </c>
      <c r="B19" s="12">
        <v>0</v>
      </c>
      <c r="C19" s="12">
        <v>0</v>
      </c>
      <c r="D19" s="16"/>
      <c r="E19" s="11" t="s">
        <v>16</v>
      </c>
      <c r="F19" s="12">
        <v>0</v>
      </c>
      <c r="G19" s="5">
        <v>0</v>
      </c>
    </row>
    <row r="20" spans="1:7" x14ac:dyDescent="0.2">
      <c r="A20" s="25" t="s">
        <v>37</v>
      </c>
      <c r="B20" s="12">
        <v>0</v>
      </c>
      <c r="C20" s="12">
        <v>0</v>
      </c>
      <c r="D20" s="16"/>
      <c r="E20" s="11" t="s">
        <v>46</v>
      </c>
      <c r="F20" s="12">
        <v>0</v>
      </c>
      <c r="G20" s="5">
        <v>0</v>
      </c>
    </row>
    <row r="21" spans="1:7" x14ac:dyDescent="0.2">
      <c r="A21" s="25" t="s">
        <v>38</v>
      </c>
      <c r="B21" s="12">
        <v>0</v>
      </c>
      <c r="C21" s="12">
        <v>0</v>
      </c>
      <c r="D21" s="16"/>
      <c r="E21" s="13" t="s">
        <v>47</v>
      </c>
      <c r="F21" s="12">
        <v>0</v>
      </c>
      <c r="G21" s="5">
        <v>0</v>
      </c>
    </row>
    <row r="22" spans="1:7" x14ac:dyDescent="0.2">
      <c r="A22" s="25" t="s">
        <v>39</v>
      </c>
      <c r="B22" s="12">
        <v>0</v>
      </c>
      <c r="C22" s="12">
        <v>0</v>
      </c>
      <c r="D22" s="16"/>
      <c r="E22" s="11" t="s">
        <v>17</v>
      </c>
      <c r="F22" s="12">
        <v>0</v>
      </c>
      <c r="G22" s="5">
        <v>0</v>
      </c>
    </row>
    <row r="23" spans="1:7" x14ac:dyDescent="0.2">
      <c r="A23" s="25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25" t="s">
        <v>40</v>
      </c>
      <c r="B24" s="12">
        <v>0</v>
      </c>
      <c r="C24" s="12">
        <v>0</v>
      </c>
      <c r="D24" s="16"/>
      <c r="E24" s="33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25"/>
      <c r="B25" s="12"/>
      <c r="C25" s="12"/>
      <c r="D25" s="8"/>
      <c r="E25" s="11"/>
      <c r="F25" s="10"/>
      <c r="G25" s="6"/>
    </row>
    <row r="26" spans="1:7" x14ac:dyDescent="0.2">
      <c r="A26" s="32" t="s">
        <v>8</v>
      </c>
      <c r="B26" s="10">
        <f>SUM(B16:B24)</f>
        <v>12662365.51</v>
      </c>
      <c r="C26" s="10">
        <f>SUM(C16:C24)</f>
        <v>12662365.51</v>
      </c>
      <c r="D26" s="16"/>
      <c r="E26" s="34" t="s">
        <v>57</v>
      </c>
      <c r="F26" s="10">
        <f>SUM(F24+F14)</f>
        <v>0</v>
      </c>
      <c r="G26" s="6">
        <f>SUM(G14+G24)</f>
        <v>0</v>
      </c>
    </row>
    <row r="27" spans="1:7" x14ac:dyDescent="0.2">
      <c r="A27" s="22"/>
      <c r="D27" s="2"/>
      <c r="E27" s="9"/>
      <c r="F27" s="10"/>
      <c r="G27" s="6"/>
    </row>
    <row r="28" spans="1:7" x14ac:dyDescent="0.2">
      <c r="A28" s="22" t="s">
        <v>9</v>
      </c>
      <c r="B28" s="10">
        <f>B13+B26</f>
        <v>19690720.600000001</v>
      </c>
      <c r="C28" s="10">
        <f>C13+C26</f>
        <v>19325814.739999998</v>
      </c>
      <c r="D28" s="2"/>
      <c r="E28" s="9" t="s">
        <v>49</v>
      </c>
      <c r="F28" s="10"/>
      <c r="G28" s="19"/>
    </row>
    <row r="29" spans="1:7" x14ac:dyDescent="0.2">
      <c r="A29" s="27"/>
      <c r="D29" s="8"/>
      <c r="E29" s="9"/>
      <c r="F29" s="10"/>
      <c r="G29" s="19"/>
    </row>
    <row r="30" spans="1:7" x14ac:dyDescent="0.2">
      <c r="A30" s="26"/>
      <c r="B30" s="14"/>
      <c r="C30" s="14"/>
      <c r="D30" s="16"/>
      <c r="E30" s="34" t="s">
        <v>48</v>
      </c>
      <c r="F30" s="10">
        <f>SUM(F31:F33)</f>
        <v>3273421.33</v>
      </c>
      <c r="G30" s="6">
        <f>SUM(G31:G33)</f>
        <v>3273421.33</v>
      </c>
    </row>
    <row r="31" spans="1:7" x14ac:dyDescent="0.2">
      <c r="A31" s="26"/>
      <c r="B31" s="14"/>
      <c r="C31" s="14"/>
      <c r="D31" s="16"/>
      <c r="E31" s="11" t="s">
        <v>2</v>
      </c>
      <c r="F31" s="12">
        <v>3273421.33</v>
      </c>
      <c r="G31" s="5">
        <v>3273421.33</v>
      </c>
    </row>
    <row r="32" spans="1:7" x14ac:dyDescent="0.2">
      <c r="A32" s="26"/>
      <c r="B32" s="14"/>
      <c r="C32" s="14"/>
      <c r="D32" s="16"/>
      <c r="E32" s="11" t="s">
        <v>18</v>
      </c>
      <c r="F32" s="12">
        <v>0</v>
      </c>
      <c r="G32" s="5">
        <v>0</v>
      </c>
    </row>
    <row r="33" spans="1:7" x14ac:dyDescent="0.2">
      <c r="A33" s="26"/>
      <c r="B33" s="14"/>
      <c r="C33" s="14"/>
      <c r="D33" s="16"/>
      <c r="E33" s="11" t="s">
        <v>51</v>
      </c>
      <c r="F33" s="12">
        <v>0</v>
      </c>
      <c r="G33" s="5">
        <v>0</v>
      </c>
    </row>
    <row r="34" spans="1:7" x14ac:dyDescent="0.2">
      <c r="A34" s="26"/>
      <c r="B34" s="14"/>
      <c r="C34" s="14"/>
      <c r="D34" s="8"/>
      <c r="E34" s="11"/>
      <c r="F34" s="12"/>
      <c r="G34" s="5"/>
    </row>
    <row r="35" spans="1:7" x14ac:dyDescent="0.2">
      <c r="A35" s="26"/>
      <c r="B35" s="14"/>
      <c r="C35" s="14"/>
      <c r="D35" s="16"/>
      <c r="E35" s="34" t="s">
        <v>50</v>
      </c>
      <c r="F35" s="10">
        <f>SUM(F36:F40)</f>
        <v>8068694.3300000001</v>
      </c>
      <c r="G35" s="6">
        <f>SUM(G36:G40)</f>
        <v>5599030.4199999999</v>
      </c>
    </row>
    <row r="36" spans="1:7" x14ac:dyDescent="0.2">
      <c r="A36" s="26"/>
      <c r="B36" s="14"/>
      <c r="C36" s="14"/>
      <c r="D36" s="16"/>
      <c r="E36" s="11" t="s">
        <v>52</v>
      </c>
      <c r="F36" s="12">
        <v>2295859.5299999998</v>
      </c>
      <c r="G36" s="5">
        <v>-539769.48</v>
      </c>
    </row>
    <row r="37" spans="1:7" x14ac:dyDescent="0.2">
      <c r="A37" s="26"/>
      <c r="B37" s="14"/>
      <c r="C37" s="14"/>
      <c r="D37" s="16"/>
      <c r="E37" s="11" t="s">
        <v>19</v>
      </c>
      <c r="F37" s="12">
        <v>5772834.7999999998</v>
      </c>
      <c r="G37" s="5">
        <v>6138799.9000000004</v>
      </c>
    </row>
    <row r="38" spans="1:7" x14ac:dyDescent="0.2">
      <c r="A38" s="26"/>
      <c r="B38" s="15"/>
      <c r="C38" s="15"/>
      <c r="D38" s="16"/>
      <c r="E38" s="11" t="s">
        <v>3</v>
      </c>
      <c r="F38" s="12">
        <v>0</v>
      </c>
      <c r="G38" s="5">
        <v>0</v>
      </c>
    </row>
    <row r="39" spans="1:7" x14ac:dyDescent="0.2">
      <c r="A39" s="26"/>
      <c r="B39" s="14"/>
      <c r="C39" s="14"/>
      <c r="D39" s="7"/>
      <c r="E39" s="11" t="s">
        <v>4</v>
      </c>
      <c r="F39" s="12">
        <v>0</v>
      </c>
      <c r="G39" s="5">
        <v>0</v>
      </c>
    </row>
    <row r="40" spans="1:7" x14ac:dyDescent="0.2">
      <c r="A40" s="26"/>
      <c r="B40" s="14"/>
      <c r="C40" s="14"/>
      <c r="E40" s="11" t="s">
        <v>53</v>
      </c>
      <c r="F40" s="12">
        <v>0</v>
      </c>
      <c r="G40" s="5">
        <v>0</v>
      </c>
    </row>
    <row r="41" spans="1:7" x14ac:dyDescent="0.2">
      <c r="A41" s="26"/>
      <c r="B41" s="14"/>
      <c r="C41" s="14"/>
      <c r="E41" s="11"/>
      <c r="F41" s="12"/>
      <c r="G41" s="5"/>
    </row>
    <row r="42" spans="1:7" ht="21" x14ac:dyDescent="0.2">
      <c r="A42" s="26"/>
      <c r="E42" s="34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27"/>
      <c r="E43" s="11" t="s">
        <v>20</v>
      </c>
      <c r="F43" s="12">
        <v>0</v>
      </c>
      <c r="G43" s="5">
        <v>0</v>
      </c>
    </row>
    <row r="44" spans="1:7" x14ac:dyDescent="0.2">
      <c r="A44" s="27"/>
      <c r="E44" s="11" t="s">
        <v>21</v>
      </c>
      <c r="F44" s="12">
        <v>0</v>
      </c>
      <c r="G44" s="5">
        <v>0</v>
      </c>
    </row>
    <row r="45" spans="1:7" x14ac:dyDescent="0.2">
      <c r="A45" s="27"/>
      <c r="E45" s="11"/>
      <c r="F45" s="12"/>
      <c r="G45" s="5"/>
    </row>
    <row r="46" spans="1:7" x14ac:dyDescent="0.2">
      <c r="A46" s="27"/>
      <c r="E46" s="34" t="s">
        <v>55</v>
      </c>
      <c r="F46" s="12">
        <f>SUM(F42+F35+F30)</f>
        <v>11342115.66</v>
      </c>
      <c r="G46" s="5">
        <f>SUM(G42+G35+G30)</f>
        <v>8872451.75</v>
      </c>
    </row>
    <row r="47" spans="1:7" x14ac:dyDescent="0.2">
      <c r="A47" s="27"/>
      <c r="E47" s="9"/>
      <c r="F47" s="10"/>
      <c r="G47" s="6"/>
    </row>
    <row r="48" spans="1:7" x14ac:dyDescent="0.2">
      <c r="A48" s="27"/>
      <c r="E48" s="34" t="s">
        <v>56</v>
      </c>
      <c r="F48" s="10">
        <f>F46+F26</f>
        <v>11342115.66</v>
      </c>
      <c r="G48" s="19">
        <f>G46+G26</f>
        <v>8872451.75</v>
      </c>
    </row>
    <row r="49" spans="1:7" x14ac:dyDescent="0.2">
      <c r="A49" s="28"/>
      <c r="B49" s="29"/>
      <c r="C49" s="30"/>
      <c r="D49" s="30"/>
      <c r="E49" s="30"/>
      <c r="F49" s="30"/>
      <c r="G49" s="31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2018-03-04T05:00:29Z</cp:lastPrinted>
  <dcterms:created xsi:type="dcterms:W3CDTF">2012-12-11T20:26:08Z</dcterms:created>
  <dcterms:modified xsi:type="dcterms:W3CDTF">2022-10-17T17:49:36Z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