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C745AA4A-4343-46AA-AA94-92DCFB47C886}" xr6:coauthVersionLast="47" xr6:coauthVersionMax="47" xr10:uidLastSave="{00000000-0000-0000-0000-000000000000}"/>
  <bookViews>
    <workbookView xWindow="-120" yWindow="-120" windowWidth="21840" windowHeight="13140" firstSheet="2" activeTab="8"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24" i="13" l="1"/>
  <c r="J23" i="13"/>
  <c r="J22" i="13"/>
  <c r="J21" i="13"/>
  <c r="J20" i="13"/>
  <c r="J19" i="13"/>
  <c r="J18" i="13"/>
  <c r="J17" i="13"/>
  <c r="J16" i="13"/>
  <c r="J15" i="13"/>
  <c r="J14" i="13"/>
  <c r="J13" i="13"/>
  <c r="J12" i="13"/>
  <c r="J11" i="13"/>
  <c r="J10" i="13"/>
  <c r="I9" i="13"/>
  <c r="J8" i="13" l="1"/>
  <c r="J8" i="11"/>
  <c r="I8" i="11"/>
  <c r="J9" i="11" l="1"/>
  <c r="I9" i="11"/>
  <c r="J8" i="1" l="1"/>
  <c r="J9" i="6"/>
  <c r="J8" i="6" l="1"/>
</calcChain>
</file>

<file path=xl/sharedStrings.xml><?xml version="1.0" encoding="utf-8"?>
<sst xmlns="http://schemas.openxmlformats.org/spreadsheetml/2006/main" count="784" uniqueCount="334">
  <si>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</si>
  <si>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</si>
  <si>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</si>
  <si>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</si>
  <si>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</si>
  <si>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</si>
  <si>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</si>
  <si>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</si>
  <si>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</si>
  <si>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</si>
  <si>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</si>
  <si>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</si>
  <si>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</si>
  <si>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</si>
  <si>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</si>
  <si>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</si>
  <si>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</si>
  <si>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</si>
  <si>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</si>
  <si>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</si>
  <si>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</si>
  <si>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</si>
  <si>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</si>
  <si>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</si>
  <si>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</si>
  <si>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</si>
  <si>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</si>
  <si>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</si>
  <si>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</si>
  <si>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</si>
  <si>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</si>
  <si>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</si>
  <si>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</si>
  <si>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</si>
  <si>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</si>
  <si>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</si>
  <si>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</si>
  <si>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</si>
  <si>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</si>
  <si>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</si>
  <si>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</si>
  <si>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</si>
  <si>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</si>
  <si>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</si>
  <si>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</si>
  <si>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</si>
  <si>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</si>
  <si>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</si>
  <si>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</si>
  <si>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</si>
  <si>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</si>
  <si>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</si>
  <si>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</si>
  <si>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</si>
  <si>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</si>
  <si>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</si>
  <si>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</si>
  <si>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</si>
  <si>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</si>
  <si>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</si>
  <si>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</si>
  <si>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</si>
  <si>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</si>
  <si>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</si>
  <si>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</si>
  <si>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</si>
  <si>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</si>
  <si>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</si>
  <si>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</si>
  <si>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</si>
  <si>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</si>
  <si>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</si>
  <si>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</si>
  <si>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</si>
  <si>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</si>
  <si>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</si>
  <si>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</si>
  <si>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</si>
  <si>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</si>
  <si>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</si>
  <si>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</si>
  <si>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</si>
  <si>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</si>
  <si>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</si>
  <si>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</si>
  <si>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</si>
  <si>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</si>
  <si>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</si>
  <si>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</si>
  <si>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</si>
  <si>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</si>
  <si>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</si>
  <si>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</si>
  <si>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</si>
  <si>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</si>
  <si>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</si>
  <si>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</si>
  <si>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</si>
  <si>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</si>
  <si>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</si>
  <si>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</si>
  <si>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</si>
  <si>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</si>
  <si>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</si>
  <si>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</si>
  <si>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</si>
  <si>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</si>
  <si>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</si>
  <si>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</si>
  <si>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</si>
  <si>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</si>
  <si>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</si>
  <si>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</si>
  <si>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</si>
  <si>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</si>
  <si>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</si>
  <si>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</si>
  <si>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</si>
  <si>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</si>
  <si>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</si>
  <si>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</si>
  <si>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</si>
  <si>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</si>
  <si>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</si>
  <si>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</si>
  <si>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</si>
  <si>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</si>
  <si>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</si>
  <si>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</si>
  <si>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</si>
  <si>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</si>
  <si>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</si>
  <si>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</si>
  <si>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</si>
  <si>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</si>
  <si>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</si>
  <si>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</si>
  <si>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</si>
  <si>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</si>
  <si>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</si>
  <si>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</si>
  <si>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</si>
  <si>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</si>
  <si>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</si>
  <si>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</si>
  <si>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</si>
  <si>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</si>
  <si>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</si>
  <si>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</si>
  <si>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</si>
  <si>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</si>
  <si>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</si>
  <si>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</si>
  <si>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</si>
  <si>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</si>
  <si>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</si>
  <si>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</si>
  <si>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</si>
  <si>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</si>
  <si>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</si>
  <si>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</si>
  <si>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</si>
  <si>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</si>
  <si>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</si>
  <si>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</si>
  <si>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</si>
  <si>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</si>
  <si>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</si>
  <si>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</si>
  <si>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</si>
  <si>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</si>
  <si>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</si>
  <si>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</si>
  <si>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</si>
  <si>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</si>
  <si>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</si>
  <si>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</si>
  <si>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</si>
  <si>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</si>
  <si>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</si>
  <si>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</si>
  <si>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</si>
  <si>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</si>
  <si>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</si>
  <si>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</si>
  <si>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</si>
  <si>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</si>
  <si>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</si>
  <si>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</si>
  <si>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</si>
  <si>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</si>
  <si>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</si>
  <si>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</si>
  <si>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</si>
  <si>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</si>
  <si>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</si>
  <si>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</si>
  <si>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</si>
  <si>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</si>
  <si>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</si>
  <si>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</si>
  <si>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</si>
  <si>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</si>
  <si>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</si>
  <si>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</si>
  <si>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</si>
  <si>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</si>
  <si>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</si>
  <si>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</si>
  <si>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</si>
  <si>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</si>
  <si>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</si>
  <si>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</si>
  <si>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</si>
  <si>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</si>
  <si>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</si>
  <si>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</si>
  <si>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</si>
  <si>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</si>
  <si>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</si>
  <si>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</si>
  <si>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</si>
  <si>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</si>
  <si>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</si>
  <si>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</si>
  <si>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</si>
  <si>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</si>
  <si>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</si>
  <si>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</si>
  <si>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</si>
  <si>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</si>
  <si>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</si>
  <si>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</si>
  <si>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</si>
  <si>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</si>
  <si>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</si>
  <si>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</si>
  <si>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</si>
  <si>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</si>
  <si>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</si>
  <si>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</si>
  <si>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</si>
  <si>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</si>
  <si>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</si>
  <si>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</si>
  <si>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</si>
  <si>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</si>
  <si>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</si>
  <si>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ASESORÍA, ESTUDIOS, PROYECTOS Y CONSTRUCCIONES, S.A. DE C.V.</t>
  </si>
  <si>
    <t>CAMINO RURAL OJO DE AGUA DE BALLESTEROS A URIREO EN EL MUNICIPIO DE SALVATIERRA (1RA ETAPA)</t>
  </si>
  <si>
    <t>OJO DE AGUA DE BALLESTEROS A URIREO</t>
  </si>
  <si>
    <t>PMS/DOP/LS/SDAYR-RAMOXXXIII/2023-08-22-C</t>
  </si>
  <si>
    <t>CONSTRUCCIONES BARDOS, S.A. DE C.V.</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</si>
  <si>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</si>
  <si>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</si>
  <si>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</si>
  <si>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</si>
  <si>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</si>
  <si>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</si>
  <si>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</si>
  <si>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LICITACIÓN SIMPLIFICADA NÚMERO: PMS/DOP/LS/SDAYR-RAMOXXXIII/2023-08-22</t>
  </si>
  <si>
    <t>GRUPO 3ME CONSTRUCCIONES, S.A. DE C.V</t>
  </si>
  <si>
    <t>PROYECTO INTEGRAL DEL PARQUE ECOTURISTICO BATANES DEL MUNICIPIO DE SALVATIERRA, GTO. 2DA. ETAPA</t>
  </si>
  <si>
    <t>PMS/DOP/AD/CP/2024-01-01</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</si>
  <si>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</si>
  <si>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</si>
  <si>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</si>
  <si>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</si>
  <si>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</si>
  <si>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</si>
  <si>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</si>
  <si>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</si>
  <si>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 xml:space="preserve">PARA DAR CUMPLIMIENTO A LA CERTIFICACIÓN POR EL H. AYUNTAMIENTO 2021-2024, EN LA XXXVIII TRIGÉSIMA OCTAVA SESIÓN ORDINARIA, ACTA NÚMERO 77, DENTRO DEL XI DÉCIMO PRIMER PUNTO DEL ORDEN DEL DÍA, LOS RECURSOS PROVIENEN DE CUENTA PÚBLICA, EJERCICIO PRESUPUESTAL 2024.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</si>
  <si>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</si>
  <si>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</si>
  <si>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</si>
  <si>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</si>
  <si>
    <t>CONSTRUCCIÓN DE PAVIMENTO EN LA CALLE PRIMERO DE MAYO, EN EL MUNICIPIO DE SALVATIERRA, GTO., EN LA LOCALIDAD SAN PEDRO DE LOS NARANJOS</t>
  </si>
  <si>
    <t>CONSTRUCCIÓN DE PAVIMENTO EN LA CALLE PINOS, EN EL MUNICIPIO DE SALVATIERRA, GTO., EN LA LOCALIDAD SALVATIERRA, EN LA COLONIA PROGRESO</t>
  </si>
  <si>
    <t>REHABILITACIÓN DE PAVIMENTO EN LA CALLE JOAQUÍN AMARO, EN EL MUNICIPIO DE SALVATIERRA, GTO., EN LA LOCALIDAD SAN NICOLÁS DE LOS AGUSTINOS</t>
  </si>
  <si>
    <t>REHABILITACIÓN Y AMPLIACIÓN DE PUENTE DE ACCESO A LA COLONIA EX HACIENDA DE SAN JUAN, MUNICIPIO DE SALVATIERRA, GUANAJUATO</t>
  </si>
  <si>
    <t>PROGRAMA DE BACHEO EN PAVIMENTO CON ASFALTO 2024, EN EL MUNICIPIO DE SALVATIERRA, GUANAJUATO</t>
  </si>
  <si>
    <t>CONSTRUCCIÓN DE PAVIMENTO EN LA CALLE IGNACIO ZARAGOZA, EN EL MUNICIPIO DE SALVATIERRA, GTO., EN LA LOCALIDAD EL SABINO</t>
  </si>
  <si>
    <t>CONSTRUCCIÓN DE PAVIMENTO EN LA CALLE RIO LERMA, EN EL MUNICIPIO DE SALVATIERRA, GTO., EN LA LOCALIDAD SAN MIGUEL EMENGUARO</t>
  </si>
  <si>
    <t>CONSTRUCCIÓN DE PAVIMENTO EN LA CALLE MARIANO ABASOLO Y LÓPEZ MATEOS, EN EL MUNICIPIO DE SALVATIERRA, GTO., EN LA LOCALIDAD URIREO, 1ERA ETAPA</t>
  </si>
  <si>
    <t>REHABILITACIÓN DE CANAL ARDILLAS ENTRE LA CALLE GUILLERMO PRIETO Y FERNANDO DÁVILA EN EL MUNICIPIO DE SALVATIERRA, GUANAJUATO</t>
  </si>
  <si>
    <t xml:space="preserve"> SAN PEDRO DE LOS NARANJOS</t>
  </si>
  <si>
    <t>PMS/DOP/AD/RAMOXXXIII/2024-05-04</t>
  </si>
  <si>
    <t>PMS/DOP/AD/RAMOXXXIII/2024-05-05</t>
  </si>
  <si>
    <t>OGGA CONSTRUCTORA, S.A. DE C.V</t>
  </si>
  <si>
    <t>RENE CARMONA CONTRERAS</t>
  </si>
  <si>
    <t>PARA DAR CUMPLIMIENTO A LA CERTIFICACIÓN POR EL H. AYUNTAMIENTO 2021-2024,  EN LA  XXXV TRIGÉSIMA QUINTA SESIÓN EXTRAORDINARIA, ACTA NÚMERO 91, DENTRO DEL VII SÉPTIMO PUNTO DEL ORDEN DEL DÍA, LOS RECURSOS PROVIENEN DEL FONDO DE APORTACIONES PARA LA INFRAESTRUCTURA SOCIAL MUNICIPAL, (RAMO XXXIII) EJERCICIO PRESUPUESTAL 2024.</t>
  </si>
  <si>
    <t>PMS/DOP/AD/RAMOXXXIII/2024-05-06</t>
  </si>
  <si>
    <t>PARA DAR CUMPLIMIENTO A LA CERTIFICACIÓN POR EL H. AYUNTAMIENTO 2021-2024, EN LA  XLIV CUADRAGÉSIMA CUARTA SESIÓN ORDINARIA, ACTA NÚMERO 91, DENTRO DEL VII SÉPTIMO PUNTO DEL ORDEN DEL DÍA, LOS RECURSOS PROVIENEN DEL FONDO DE APORTACIONES PARA LA INFRAESTRUCTURA SOCIAL MUNICIPAL, (RAMO XXXIII) EJERCICIO PRESUPUESTAL 2024.</t>
  </si>
  <si>
    <t>PARA DAR CUMPLIMIENTO A LA CERTIFICACIÓN POR EL H. AYUNTAMIENTO 2021-2024,  EN LA  XLIV CUADRAGÉSIMA CUARTA SESIÓN ORDINARIA, ACTA NÚMERO 91, DENTRO DEL VII SÉPTIMO PUNTO DEL ORDEN DEL DÍA, LOS RECURSOS PROVIENEN DEL FONDO DE FONDO DE APORTACIONES PARA LA INFRAESTRUCTURA SOCIAL MUNICIPAL, (RAMO XXXIII) EJERCICIO PRESUPUESTAL 2024.</t>
  </si>
  <si>
    <t>BARDOMIANO FIGUEROA MENDOZA</t>
  </si>
  <si>
    <t>PMS/DOP/AD/CP/2024-05-07</t>
  </si>
  <si>
    <t>PARA DAR CUMPLIMIENTO A LA CERTIFICACIÓN POR EL H. AYUNTAMIENTO 2021-2024,  EN LA XXXIX TRIGÉSIMA NOVENA SESIÓN EXTRAORDINARIA, ACTA NÚMERO 92, DENTRO DEL X DÉCIMO PUNTO DEL ORDEN DEL DÍA, LOS RECURSOS PROVIENEN DEL FONDO DE APORTACIONES PARA LA INFRAESTRUCTURA SOCIAL MUNICIPAL, (RAMO XXXIII) EJERCICIO PRESUPUESTAL 2024.</t>
  </si>
  <si>
    <t>PMS/DOP/AD/CP/2024-05-08</t>
  </si>
  <si>
    <t>ALBERTO MONTOYA CERVANTES</t>
  </si>
  <si>
    <t>PARA DAR CUMPLIMIENTO A LA CERTIFICACIÓN POR EL H. AYUNTAMIENTO 2021-2024, ,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</si>
  <si>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PMS/DOP/AD/RAMOXXXIII/2024-05-09</t>
  </si>
  <si>
    <t xml:space="preserve"> SAN MIGUEL EMENGUARO</t>
  </si>
  <si>
    <t>PARA DAR CUMPLIMIENTO A LA CERTIFICACIÓN POR EL H. AYUNTAMIENTO 2021-2024,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</si>
  <si>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PMS/DOP/AD/RAMOXXXIII/2024-05-10</t>
  </si>
  <si>
    <t xml:space="preserve"> URIREO</t>
  </si>
  <si>
    <t>PMS/DOP/LS/RAMOXXXIII/2024-05-11</t>
  </si>
  <si>
    <t>MARK HURTADO SÁNCHEZJORGE GARCÍA RIOS</t>
  </si>
  <si>
    <t>MARÍA FERNANDA AGUILAR MEDINA</t>
  </si>
  <si>
    <t>PARA DAR CUMPLIMIENTO A LA CERTIFICACIÓN POR EL H. AYUNTAMIENTO 2021-2024,EN LA XXXVII TRIGÉSIMA SÉPTIMA SESIÓN EXTRAORDINARIA, ACTA NÚMERO 88, DE FECHA 22 DE MARZO DEL 2024, DENTRO DEL III TERCER PUNTO DEL ORDEN DEL DÍA, LOS RECURSOS PROVIENEN DEL FONDO DE APORTACIONES PARA LA INFRAESTRUCTURA SOCIAL MUNICIPAL, (RAMO XXXIII) EJERCICIO PRESUPUESTAL 2024.</t>
  </si>
  <si>
    <t>PMS/DOP/AD/RAMOXXXIII/2024-05-12</t>
  </si>
  <si>
    <t>REPORTE DEL MES DE JUNIO</t>
  </si>
  <si>
    <t>CONSTRUCCIÓN DE PAVIMENTO EN LA CALLE JACARANDAS, EN EL MUNICIPIO DE SALVATIERRA, GTO., EN LA LOCALIDAD SALVATIERRA, EN LA COLONIA LA ESPERANZA</t>
  </si>
  <si>
    <t>CONSTRUCCIÓN DE PAVIMENTO EN LA CALLE CORREGIDORA, EN EL MUNICIPIO DE SALVATIERRA, GTO., EN LA LOCALIDAD SAN ISIDRO (EL COLORADO)</t>
  </si>
  <si>
    <t>ALUMBRADO PÚBLICO EN PUENTE Y PARQUE DE BATANES DEL MUNICIPIO DE SALVATIERRA, GUANAJUATO</t>
  </si>
  <si>
    <t>CONSTRUCCIÓN DE PAVIMENTO EN LA CALLE NATALICIO DE LÁZARO CÁRDENAS Y RAÚL CASTELLANOS, EN EL MUNICIPIO DE SALVATIERRA, GTO., EN LA LOCALIDAD SALVATIERRA, EN LA COLONIA LÁZARO CÁRDENAS</t>
  </si>
  <si>
    <t>PROYECTOS EJECUTIVOS UBICADOS EN LA DEPORTIVA NORTE Y DEPORTIVA SUR EN EL MUNICIPIO DE SALVATIERRA, GTO</t>
  </si>
  <si>
    <t>COLONIA LA ESPERANZA</t>
  </si>
  <si>
    <t>PARA DAR CUMPLIMIENTO A LA CERTIFICACIÓN POR EL H. AYUNTAMIENTO 2021-2024,EN LA XL CUADRAGÉSIMA SESIÓN EXTRAORDINARIA, ACTA NÚMERO 93, DE FECHA 29 DE MAYO DEL 2024, DENTRO DEL VII SÉPTIMO PUNTO DEL ORDEN DEL DÍA, LOS RECURSOS PROVIENEN DEL FONDO DE APORTACIONES PARA LA INFRAESTRUCTURA SOCIAL MUNICIPAL, (RAMO XXXIII) EJERCICIO PRESUPUESTAL 2024</t>
  </si>
  <si>
    <t>PMS/DOP/AD/RAMOXXXIII/2024-06-13</t>
  </si>
  <si>
    <t>SAN ISIDRO (EL COLORADO)</t>
  </si>
  <si>
    <t>PARA DAR CUMPLIMIENTO A LA CERTIFICACIÓN POR EL H. AYUNTAMIENTO 2021-2024,EN LA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</si>
  <si>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PMS/DOP/AD/RAMOXXXIII/2024-06-14</t>
  </si>
  <si>
    <t>CONSTRUCTORA RESTAURARQ, S.A</t>
  </si>
  <si>
    <t>PARA DAR CUMPLIMIENTO A LA CERTIFICACIÓN POR EL H. AYUNTAMIENTO 2021-2024,EN LA XLI CUADRAGÉSIMA PRIMERA SESIÓN EXTRAORDINARIA, ACTA NÚMERO 94, DE FECHA 14 DE JUNIO DEL 2024, DENTRO DEL VIII OCTAVO PUNTO DEL ORDEN DEL DÍA, LOS RECURSOS PROVIENEN DEL FONDO DE APORTACIONES PARA LA INFRAESTRUCTURA SOCIAL MUNICIPAL, (RAMO XXXIII) EJERCICIO PRESUPUESTAL 2024</t>
  </si>
  <si>
    <t>PMS/DOP/AD/RAMOXXXIII/2024-06-15</t>
  </si>
  <si>
    <t>COLONIA LÁZARO CÁRDENAS</t>
  </si>
  <si>
    <t>ROBERTO ALFONSO RIVERA ESTRADA</t>
  </si>
  <si>
    <t>PARA DAR CUMPLIMIENTO A LA CERTIFICACIÓN POR EL H. AYUNTAMIENTO 2021-2024,EN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</si>
  <si>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PMS/DOP/AD/RAMOXXXIII/2024-06-16</t>
  </si>
  <si>
    <t>E.N. GRUPO CONSTRUCTOR, S.A. DE C.V.</t>
  </si>
  <si>
    <t>PMS/DOP/AD/CP/2024-06-17</t>
  </si>
  <si>
    <t>PARA DAR CUMPLIMIENTO A LA CERTIFICACIÓN POR EL H. AYUNTAMIENTO 2021-2024,EN LAXLI CUADRAGÉSIMA PRIMERA SESIÓN EXTRAORDINARIA, ACTA NÚMERO 94, DE FECHA 14 DE JUNIO DEL 2024, DENTRO DEL X DÉCIMO PUNTO DEL ORDEN DEL DÍA, LOS RECURSOS PROVIENEN DE CUENTA PÚBLICA MUNICIPAL, EJERCICIO PRESUPUESTAL 2024</t>
  </si>
  <si>
    <t xml:space="preserve">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</si>
</sst>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2">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04">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8" fillId="0" borderId="0" xfId="0" applyFont="1"/>
    <xf numFmtId="0" fontId="2" fillId="0" borderId="0" xfId="0" applyFont="1" applyAlignment="1">
      <alignment horizontal="center" vertical="center"/>
    </xf>
    <xf numFmtId="4" fontId="11" fillId="0" borderId="1" xfId="0" applyNumberFormat="1"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2">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Moneda 5" xfId="40" xr:uid="{8B7452C6-D2DC-4E0E-91D1-FB2F0022B636}"/>
    <cellStyle name="Moneda 6" xfId="41" xr:uid="{BDC08D9C-8AEF-41D6-ADB7-73E0FBA0D1A7}"/>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4" t="s">
        <v>0</v>
      </c>
      <c r="C1" s="64"/>
      <c r="D1" s="64"/>
      <c r="E1" s="64"/>
      <c r="F1" s="64"/>
      <c r="G1" s="64"/>
      <c r="H1" s="64"/>
      <c r="I1" s="64"/>
      <c r="J1" s="64"/>
      <c r="K1" s="64"/>
      <c r="L1" s="64"/>
      <c r="M1" s="64"/>
      <c r="N1" s="64"/>
      <c r="O1" s="64"/>
      <c r="P1" s="64"/>
      <c r="Q1" s="64"/>
      <c r="R1" s="64"/>
      <c r="S1" s="64"/>
      <c r="T1" s="64"/>
      <c r="U1" s="64"/>
      <c r="V1" s="64"/>
      <c r="W1" s="64"/>
      <c r="X1" s="64"/>
      <c r="Y1" s="64"/>
    </row>
    <row r="2" spans="2:26" x14ac:dyDescent="0.25">
      <c r="B2" s="65" t="s">
        <v>1</v>
      </c>
      <c r="C2" s="65"/>
      <c r="D2" s="65"/>
      <c r="E2" s="65"/>
      <c r="F2" s="65"/>
      <c r="G2" s="65"/>
      <c r="H2" s="65"/>
      <c r="I2" s="65"/>
      <c r="J2" s="65"/>
      <c r="K2" s="65"/>
      <c r="L2" s="65"/>
      <c r="M2" s="65"/>
      <c r="N2" s="65"/>
      <c r="O2" s="65"/>
      <c r="P2" s="65"/>
      <c r="Q2" s="65"/>
      <c r="R2" s="65"/>
      <c r="S2" s="65"/>
      <c r="T2" s="65"/>
      <c r="U2" s="65"/>
      <c r="V2" s="65"/>
      <c r="W2" s="65"/>
      <c r="X2" s="65"/>
      <c r="Y2" s="65"/>
    </row>
    <row r="3" spans="2:26" x14ac:dyDescent="0.25">
      <c r="B3" s="66" t="s">
        <v>215</v>
      </c>
      <c r="C3" s="66"/>
      <c r="D3" s="66"/>
      <c r="E3" s="66"/>
      <c r="F3" s="66"/>
      <c r="G3" s="66"/>
      <c r="H3" s="66"/>
      <c r="I3" s="66"/>
      <c r="J3" s="66"/>
      <c r="K3" s="66"/>
      <c r="L3" s="66"/>
      <c r="M3" s="66"/>
      <c r="N3" s="66"/>
      <c r="O3" s="66"/>
      <c r="P3" s="66"/>
      <c r="Q3" s="66"/>
      <c r="R3" s="66"/>
      <c r="S3" s="66"/>
      <c r="T3" s="66"/>
      <c r="U3" s="66"/>
      <c r="V3" s="66"/>
      <c r="W3" s="66"/>
      <c r="X3" s="66"/>
      <c r="Y3" s="66"/>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4" t="s">
        <v>0</v>
      </c>
      <c r="C1" s="64"/>
      <c r="D1" s="64"/>
      <c r="E1" s="64"/>
      <c r="F1" s="64"/>
      <c r="G1" s="64"/>
      <c r="H1" s="64"/>
      <c r="I1" s="64"/>
      <c r="J1" s="64"/>
      <c r="K1" s="64"/>
      <c r="L1" s="64"/>
      <c r="M1" s="64"/>
      <c r="N1" s="64"/>
      <c r="O1" s="64"/>
      <c r="P1" s="64"/>
      <c r="Q1" s="64"/>
      <c r="R1" s="64"/>
      <c r="S1" s="64"/>
      <c r="T1" s="64"/>
      <c r="U1" s="64"/>
      <c r="V1" s="64"/>
    </row>
    <row r="2" spans="2:22" x14ac:dyDescent="0.25">
      <c r="B2" s="66" t="s">
        <v>1</v>
      </c>
      <c r="C2" s="66"/>
      <c r="D2" s="66"/>
      <c r="E2" s="66"/>
      <c r="F2" s="66"/>
      <c r="G2" s="66"/>
      <c r="H2" s="66"/>
      <c r="I2" s="66"/>
      <c r="J2" s="66"/>
      <c r="K2" s="66"/>
      <c r="L2" s="66"/>
      <c r="M2" s="66"/>
      <c r="N2" s="66"/>
      <c r="O2" s="66"/>
      <c r="P2" s="66"/>
      <c r="Q2" s="66"/>
      <c r="R2" s="66"/>
      <c r="S2" s="66"/>
      <c r="T2" s="66"/>
      <c r="U2" s="8"/>
      <c r="V2" s="8"/>
    </row>
    <row r="3" spans="2:22" x14ac:dyDescent="0.25">
      <c r="B3" s="66">
        <v>2021</v>
      </c>
      <c r="C3" s="66"/>
      <c r="D3" s="66"/>
      <c r="E3" s="66"/>
      <c r="F3" s="66"/>
      <c r="G3" s="66"/>
      <c r="H3" s="66"/>
      <c r="I3" s="66"/>
      <c r="J3" s="66"/>
      <c r="K3" s="66"/>
      <c r="L3" s="66"/>
      <c r="M3" s="66"/>
      <c r="N3" s="66"/>
      <c r="O3" s="66"/>
      <c r="P3" s="66"/>
      <c r="Q3" s="66"/>
      <c r="R3" s="66"/>
      <c r="S3" s="66"/>
      <c r="T3" s="66"/>
      <c r="U3" s="1"/>
      <c r="V3" s="1"/>
    </row>
    <row r="4" spans="2:22" x14ac:dyDescent="0.25">
      <c r="B4" s="66" t="s">
        <v>215</v>
      </c>
      <c r="C4" s="66"/>
      <c r="D4" s="66"/>
      <c r="E4" s="66"/>
      <c r="F4" s="66"/>
      <c r="G4" s="66"/>
      <c r="H4" s="66"/>
      <c r="I4" s="66"/>
      <c r="J4" s="66"/>
      <c r="K4" s="66"/>
      <c r="L4" s="66"/>
      <c r="M4" s="66"/>
      <c r="N4" s="66"/>
      <c r="O4" s="66"/>
      <c r="P4" s="66"/>
      <c r="Q4" s="66"/>
      <c r="R4" s="66"/>
      <c r="S4" s="66"/>
      <c r="T4" s="66"/>
      <c r="U4" s="66"/>
      <c r="V4" s="66"/>
    </row>
    <row r="5" spans="2:22" ht="18.75" x14ac:dyDescent="0.3">
      <c r="B5" s="70" t="s">
        <v>12</v>
      </c>
      <c r="C5" s="71"/>
      <c r="D5" s="71"/>
      <c r="E5" s="71"/>
      <c r="F5" s="71"/>
      <c r="G5" s="71"/>
      <c r="H5" s="71"/>
      <c r="I5" s="71"/>
      <c r="J5" s="71"/>
      <c r="K5" s="71"/>
      <c r="L5" s="71"/>
      <c r="M5" s="71"/>
      <c r="N5" s="71"/>
      <c r="O5" s="71"/>
      <c r="P5" s="71"/>
      <c r="Q5" s="71"/>
      <c r="R5" s="71"/>
      <c r="S5" s="71"/>
      <c r="T5" s="72"/>
      <c r="U5" s="3"/>
      <c r="V5" s="3"/>
    </row>
    <row r="6" spans="2:22" x14ac:dyDescent="0.25">
      <c r="B6" s="73" t="s">
        <v>10</v>
      </c>
      <c r="C6" s="75" t="s">
        <v>11</v>
      </c>
      <c r="D6" s="75" t="s">
        <v>2</v>
      </c>
      <c r="E6" s="75" t="s">
        <v>3</v>
      </c>
      <c r="F6" s="77" t="s">
        <v>15</v>
      </c>
      <c r="G6" s="78"/>
      <c r="H6" s="78"/>
      <c r="I6" s="78"/>
      <c r="J6" s="78"/>
      <c r="K6" s="78"/>
      <c r="L6" s="79"/>
      <c r="M6" s="80" t="s">
        <v>19</v>
      </c>
      <c r="N6" s="81"/>
      <c r="O6" s="67" t="s">
        <v>24</v>
      </c>
      <c r="P6" s="68"/>
      <c r="Q6" s="68"/>
      <c r="R6" s="68"/>
      <c r="S6" s="68"/>
      <c r="T6" s="69"/>
      <c r="U6" s="3"/>
      <c r="V6" s="3"/>
    </row>
    <row r="7" spans="2:22" ht="67.5" x14ac:dyDescent="0.25">
      <c r="B7" s="74"/>
      <c r="C7" s="76"/>
      <c r="D7" s="76"/>
      <c r="E7" s="76"/>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Q8" activePane="bottomRight" state="frozen"/>
      <selection activeCell="D22" sqref="D22:F22"/>
      <selection pane="topRight" activeCell="D22" sqref="D22:F22"/>
      <selection pane="bottomLeft" activeCell="D22" sqref="D22:F22"/>
      <selection pane="bottomRight" activeCell="B4" sqref="B4:V4"/>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4" t="s">
        <v>0</v>
      </c>
      <c r="C1" s="64"/>
      <c r="D1" s="64"/>
      <c r="E1" s="64"/>
      <c r="F1" s="64"/>
      <c r="G1" s="64"/>
      <c r="H1" s="64"/>
      <c r="I1" s="64"/>
      <c r="J1" s="64"/>
      <c r="K1" s="64"/>
      <c r="L1" s="64"/>
      <c r="M1" s="64"/>
      <c r="N1" s="64"/>
      <c r="O1" s="64"/>
      <c r="P1" s="64"/>
      <c r="Q1" s="64"/>
      <c r="R1" s="64"/>
      <c r="S1" s="64"/>
      <c r="T1" s="64"/>
      <c r="U1" s="64"/>
      <c r="V1" s="64"/>
    </row>
    <row r="2" spans="2:22" x14ac:dyDescent="0.25">
      <c r="B2" s="66" t="s">
        <v>1</v>
      </c>
      <c r="C2" s="66"/>
      <c r="D2" s="66"/>
      <c r="E2" s="66"/>
      <c r="F2" s="66"/>
      <c r="G2" s="66"/>
      <c r="H2" s="66"/>
      <c r="I2" s="66"/>
      <c r="J2" s="66"/>
      <c r="K2" s="66"/>
      <c r="L2" s="66"/>
      <c r="M2" s="66"/>
      <c r="N2" s="66"/>
      <c r="O2" s="66"/>
      <c r="P2" s="66"/>
      <c r="Q2" s="66"/>
      <c r="R2" s="66"/>
      <c r="S2" s="66"/>
      <c r="T2" s="66"/>
      <c r="U2" s="8"/>
      <c r="V2" s="8"/>
    </row>
    <row r="3" spans="2:22" x14ac:dyDescent="0.25">
      <c r="B3" s="66">
        <v>2021</v>
      </c>
      <c r="C3" s="66"/>
      <c r="D3" s="66"/>
      <c r="E3" s="66"/>
      <c r="F3" s="66"/>
      <c r="G3" s="66"/>
      <c r="H3" s="66"/>
      <c r="I3" s="66"/>
      <c r="J3" s="66"/>
      <c r="K3" s="66"/>
      <c r="L3" s="66"/>
      <c r="M3" s="66"/>
      <c r="N3" s="66"/>
      <c r="O3" s="66"/>
      <c r="P3" s="66"/>
      <c r="Q3" s="66"/>
      <c r="R3" s="66"/>
      <c r="S3" s="66"/>
      <c r="T3" s="66"/>
      <c r="U3" s="1"/>
      <c r="V3" s="1"/>
    </row>
    <row r="4" spans="2:22" x14ac:dyDescent="0.25">
      <c r="B4" s="66" t="s">
        <v>311</v>
      </c>
      <c r="C4" s="66"/>
      <c r="D4" s="66"/>
      <c r="E4" s="66"/>
      <c r="F4" s="66"/>
      <c r="G4" s="66"/>
      <c r="H4" s="66"/>
      <c r="I4" s="66"/>
      <c r="J4" s="66"/>
      <c r="K4" s="66"/>
      <c r="L4" s="66"/>
      <c r="M4" s="66"/>
      <c r="N4" s="66"/>
      <c r="O4" s="66"/>
      <c r="P4" s="66"/>
      <c r="Q4" s="66"/>
      <c r="R4" s="66"/>
      <c r="S4" s="66"/>
      <c r="T4" s="66"/>
      <c r="U4" s="66"/>
      <c r="V4" s="66"/>
    </row>
    <row r="5" spans="2:22" ht="18.75" x14ac:dyDescent="0.3">
      <c r="B5" s="70" t="s">
        <v>12</v>
      </c>
      <c r="C5" s="71"/>
      <c r="D5" s="71"/>
      <c r="E5" s="71"/>
      <c r="F5" s="71"/>
      <c r="G5" s="71"/>
      <c r="H5" s="71"/>
      <c r="I5" s="71"/>
      <c r="J5" s="71"/>
      <c r="K5" s="71"/>
      <c r="L5" s="71"/>
      <c r="M5" s="71"/>
      <c r="N5" s="71"/>
      <c r="O5" s="71"/>
      <c r="P5" s="71"/>
      <c r="Q5" s="71"/>
      <c r="R5" s="71"/>
      <c r="S5" s="71"/>
      <c r="T5" s="72"/>
      <c r="U5" s="3"/>
      <c r="V5" s="3"/>
    </row>
    <row r="6" spans="2:22" ht="15" customHeight="1" x14ac:dyDescent="0.25">
      <c r="B6" s="82" t="s">
        <v>10</v>
      </c>
      <c r="C6" s="83" t="s">
        <v>11</v>
      </c>
      <c r="D6" s="83" t="s">
        <v>2</v>
      </c>
      <c r="E6" s="83" t="s">
        <v>3</v>
      </c>
      <c r="F6" s="84" t="s">
        <v>15</v>
      </c>
      <c r="G6" s="85"/>
      <c r="H6" s="85"/>
      <c r="I6" s="85"/>
      <c r="J6" s="85"/>
      <c r="K6" s="85"/>
      <c r="L6" s="86"/>
      <c r="M6" s="80" t="s">
        <v>19</v>
      </c>
      <c r="N6" s="81"/>
      <c r="O6" s="67" t="s">
        <v>24</v>
      </c>
      <c r="P6" s="68"/>
      <c r="Q6" s="68"/>
      <c r="R6" s="68"/>
      <c r="S6" s="68"/>
      <c r="T6" s="69"/>
      <c r="U6" s="3"/>
      <c r="V6" s="3"/>
    </row>
    <row r="7" spans="2:22" ht="78.75" x14ac:dyDescent="0.25">
      <c r="B7" s="74"/>
      <c r="C7" s="76"/>
      <c r="D7" s="76"/>
      <c r="E7" s="76"/>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2" t="s">
        <v>0</v>
      </c>
      <c r="C1" s="92"/>
      <c r="D1" s="92"/>
      <c r="E1" s="92"/>
      <c r="F1" s="92"/>
      <c r="G1" s="92"/>
      <c r="H1" s="92"/>
      <c r="I1" s="92"/>
      <c r="J1" s="92"/>
      <c r="K1" s="92"/>
      <c r="L1" s="92"/>
      <c r="M1" s="92"/>
      <c r="N1" s="92"/>
      <c r="O1" s="92"/>
      <c r="P1" s="92"/>
      <c r="Q1" s="92"/>
      <c r="R1" s="92"/>
      <c r="S1" s="92"/>
      <c r="T1" s="92"/>
      <c r="U1" s="92"/>
    </row>
    <row r="2" spans="2:22" x14ac:dyDescent="0.2">
      <c r="B2" s="93" t="s">
        <v>1</v>
      </c>
      <c r="C2" s="93"/>
      <c r="D2" s="93"/>
      <c r="E2" s="93"/>
      <c r="F2" s="93"/>
      <c r="G2" s="93"/>
      <c r="H2" s="93"/>
      <c r="I2" s="93"/>
      <c r="J2" s="93"/>
      <c r="K2" s="93"/>
      <c r="L2" s="93"/>
      <c r="M2" s="93"/>
      <c r="N2" s="93"/>
      <c r="O2" s="93"/>
      <c r="P2" s="93"/>
      <c r="Q2" s="93"/>
      <c r="R2" s="93"/>
      <c r="S2" s="93"/>
      <c r="T2" s="93"/>
      <c r="U2" s="27"/>
    </row>
    <row r="3" spans="2:22" x14ac:dyDescent="0.2">
      <c r="B3" s="93">
        <v>2019</v>
      </c>
      <c r="C3" s="93"/>
      <c r="D3" s="93"/>
      <c r="E3" s="93"/>
      <c r="F3" s="93"/>
      <c r="G3" s="93"/>
      <c r="H3" s="93"/>
      <c r="I3" s="93"/>
      <c r="J3" s="93"/>
      <c r="K3" s="93"/>
      <c r="L3" s="93"/>
      <c r="M3" s="93"/>
      <c r="N3" s="93"/>
      <c r="O3" s="93"/>
      <c r="P3" s="93"/>
      <c r="Q3" s="93"/>
      <c r="R3" s="93"/>
      <c r="S3" s="93"/>
      <c r="T3" s="93"/>
      <c r="U3" s="28"/>
    </row>
    <row r="4" spans="2:22" x14ac:dyDescent="0.2">
      <c r="B4" s="93" t="s">
        <v>107</v>
      </c>
      <c r="C4" s="93"/>
      <c r="D4" s="93"/>
      <c r="E4" s="93"/>
      <c r="F4" s="93"/>
      <c r="G4" s="93"/>
      <c r="H4" s="93"/>
      <c r="I4" s="93"/>
      <c r="J4" s="93"/>
      <c r="K4" s="93"/>
      <c r="L4" s="93"/>
      <c r="M4" s="93"/>
      <c r="N4" s="93"/>
      <c r="O4" s="93"/>
      <c r="P4" s="93"/>
      <c r="Q4" s="93"/>
      <c r="R4" s="93"/>
      <c r="S4" s="93"/>
      <c r="T4" s="93"/>
      <c r="U4" s="93"/>
    </row>
    <row r="5" spans="2:22" x14ac:dyDescent="0.2">
      <c r="B5" s="94" t="s">
        <v>12</v>
      </c>
      <c r="C5" s="90"/>
      <c r="D5" s="90"/>
      <c r="E5" s="90"/>
      <c r="F5" s="90"/>
      <c r="G5" s="90"/>
      <c r="H5" s="90"/>
      <c r="I5" s="90"/>
      <c r="J5" s="90"/>
      <c r="K5" s="90"/>
      <c r="L5" s="90"/>
      <c r="M5" s="90"/>
      <c r="N5" s="90"/>
      <c r="O5" s="90"/>
      <c r="P5" s="90"/>
      <c r="Q5" s="90"/>
      <c r="R5" s="90"/>
      <c r="S5" s="90"/>
      <c r="T5" s="91"/>
      <c r="U5" s="29"/>
    </row>
    <row r="6" spans="2:22" x14ac:dyDescent="0.2">
      <c r="B6" s="95" t="s">
        <v>10</v>
      </c>
      <c r="C6" s="97" t="s">
        <v>11</v>
      </c>
      <c r="D6" s="97" t="s">
        <v>2</v>
      </c>
      <c r="E6" s="97" t="s">
        <v>3</v>
      </c>
      <c r="F6" s="99" t="s">
        <v>15</v>
      </c>
      <c r="G6" s="100"/>
      <c r="H6" s="100"/>
      <c r="I6" s="100"/>
      <c r="J6" s="100"/>
      <c r="K6" s="100"/>
      <c r="L6" s="101"/>
      <c r="M6" s="87" t="s">
        <v>19</v>
      </c>
      <c r="N6" s="88"/>
      <c r="O6" s="89" t="s">
        <v>24</v>
      </c>
      <c r="P6" s="90"/>
      <c r="Q6" s="90"/>
      <c r="R6" s="90"/>
      <c r="S6" s="90"/>
      <c r="T6" s="91"/>
      <c r="U6" s="29"/>
    </row>
    <row r="7" spans="2:22" ht="45" x14ac:dyDescent="0.2">
      <c r="B7" s="96"/>
      <c r="C7" s="98"/>
      <c r="D7" s="98"/>
      <c r="E7" s="98"/>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9"/>
  <sheetViews>
    <sheetView zoomScale="90" zoomScaleNormal="90" workbookViewId="0">
      <pane xSplit="6" ySplit="7" topLeftCell="K8" activePane="bottomRight" state="frozen"/>
      <selection pane="topRight" activeCell="G1" sqref="G1"/>
      <selection pane="bottomLeft" activeCell="A8" sqref="A8"/>
      <selection pane="bottomRight" activeCell="L10" sqref="L10"/>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4" t="s">
        <v>0</v>
      </c>
      <c r="C1" s="64"/>
      <c r="D1" s="64"/>
      <c r="E1" s="64"/>
      <c r="F1" s="64"/>
      <c r="G1" s="64"/>
      <c r="H1" s="64"/>
      <c r="I1" s="64"/>
      <c r="J1" s="64"/>
      <c r="K1" s="64"/>
      <c r="L1" s="64"/>
      <c r="M1" s="64"/>
      <c r="N1" s="64"/>
      <c r="O1" s="64"/>
      <c r="P1" s="64"/>
      <c r="Q1" s="64"/>
      <c r="R1" s="64"/>
      <c r="S1" s="64"/>
      <c r="T1" s="64"/>
      <c r="U1" s="64"/>
      <c r="V1" s="64"/>
    </row>
    <row r="2" spans="2:22" x14ac:dyDescent="0.25">
      <c r="B2" s="102" t="s">
        <v>1</v>
      </c>
      <c r="C2" s="102"/>
      <c r="D2" s="102"/>
      <c r="E2" s="102"/>
      <c r="F2" s="102"/>
      <c r="G2" s="102"/>
      <c r="H2" s="102"/>
      <c r="I2" s="102"/>
      <c r="J2" s="102"/>
      <c r="K2" s="102"/>
      <c r="L2" s="102"/>
      <c r="M2" s="102"/>
      <c r="N2" s="102"/>
      <c r="O2" s="102"/>
      <c r="P2" s="102"/>
      <c r="Q2" s="102"/>
      <c r="R2" s="102"/>
      <c r="S2" s="102"/>
      <c r="T2" s="102"/>
      <c r="U2" s="62"/>
      <c r="V2" s="62"/>
    </row>
    <row r="3" spans="2:22" x14ac:dyDescent="0.25">
      <c r="B3" s="102">
        <v>2023</v>
      </c>
      <c r="C3" s="102"/>
      <c r="D3" s="102"/>
      <c r="E3" s="102"/>
      <c r="F3" s="102"/>
      <c r="G3" s="102"/>
      <c r="H3" s="102"/>
      <c r="I3" s="102"/>
      <c r="J3" s="102"/>
      <c r="K3" s="102"/>
      <c r="L3" s="102"/>
      <c r="M3" s="102"/>
      <c r="N3" s="102"/>
      <c r="O3" s="102"/>
      <c r="P3" s="102"/>
      <c r="Q3" s="102"/>
      <c r="R3" s="102"/>
      <c r="S3" s="102"/>
      <c r="T3" s="102"/>
      <c r="U3" s="62"/>
      <c r="V3" s="62"/>
    </row>
    <row r="4" spans="2:22" x14ac:dyDescent="0.25">
      <c r="B4" s="103" t="s">
        <v>311</v>
      </c>
      <c r="C4" s="103"/>
      <c r="D4" s="103"/>
      <c r="E4" s="103"/>
      <c r="F4" s="103"/>
      <c r="G4" s="103"/>
      <c r="H4" s="103"/>
      <c r="I4" s="103"/>
      <c r="J4" s="103"/>
      <c r="K4" s="103"/>
      <c r="L4" s="103"/>
      <c r="M4" s="103"/>
      <c r="N4" s="103"/>
      <c r="O4" s="103"/>
      <c r="P4" s="103"/>
      <c r="Q4" s="103"/>
      <c r="R4" s="103"/>
      <c r="S4" s="103"/>
      <c r="T4" s="103"/>
      <c r="U4" s="103"/>
      <c r="V4" s="103"/>
    </row>
    <row r="5" spans="2:22" ht="18.75" x14ac:dyDescent="0.3">
      <c r="B5" s="70" t="s">
        <v>12</v>
      </c>
      <c r="C5" s="71"/>
      <c r="D5" s="71"/>
      <c r="E5" s="71"/>
      <c r="F5" s="71"/>
      <c r="G5" s="71"/>
      <c r="H5" s="71"/>
      <c r="I5" s="71"/>
      <c r="J5" s="71"/>
      <c r="K5" s="71"/>
      <c r="L5" s="71"/>
      <c r="M5" s="71"/>
      <c r="N5" s="71"/>
      <c r="O5" s="71"/>
      <c r="P5" s="71"/>
      <c r="Q5" s="71"/>
      <c r="R5" s="71"/>
      <c r="S5" s="71"/>
      <c r="T5" s="72"/>
      <c r="U5" s="3"/>
      <c r="V5" s="3"/>
    </row>
    <row r="6" spans="2:22" x14ac:dyDescent="0.25">
      <c r="B6" s="82" t="s">
        <v>10</v>
      </c>
      <c r="C6" s="83" t="s">
        <v>11</v>
      </c>
      <c r="D6" s="83" t="s">
        <v>2</v>
      </c>
      <c r="E6" s="83" t="s">
        <v>3</v>
      </c>
      <c r="F6" s="84" t="s">
        <v>15</v>
      </c>
      <c r="G6" s="85"/>
      <c r="H6" s="85"/>
      <c r="I6" s="85"/>
      <c r="J6" s="85"/>
      <c r="K6" s="85"/>
      <c r="L6" s="86"/>
      <c r="M6" s="80" t="s">
        <v>19</v>
      </c>
      <c r="N6" s="81"/>
      <c r="O6" s="67" t="s">
        <v>24</v>
      </c>
      <c r="P6" s="68"/>
      <c r="Q6" s="68"/>
      <c r="R6" s="68"/>
      <c r="S6" s="68"/>
      <c r="T6" s="69"/>
      <c r="U6" s="3"/>
      <c r="V6" s="3"/>
    </row>
    <row r="7" spans="2:22" ht="78.75" x14ac:dyDescent="0.25">
      <c r="B7" s="74"/>
      <c r="C7" s="76"/>
      <c r="D7" s="76"/>
      <c r="E7" s="76"/>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17.75" customHeight="1" x14ac:dyDescent="0.25">
      <c r="B8" s="36" t="s">
        <v>249</v>
      </c>
      <c r="C8" s="36" t="s">
        <v>250</v>
      </c>
      <c r="D8" s="36" t="s">
        <v>26</v>
      </c>
      <c r="E8" s="36" t="s">
        <v>247</v>
      </c>
      <c r="F8" s="36" t="s">
        <v>28</v>
      </c>
      <c r="G8" s="36" t="s">
        <v>28</v>
      </c>
      <c r="H8" s="37">
        <v>0</v>
      </c>
      <c r="I8" s="37">
        <f>L8*0.9</f>
        <v>5849072.1270000003</v>
      </c>
      <c r="J8" s="38">
        <f>L8*0.1</f>
        <v>649896.90300000005</v>
      </c>
      <c r="K8" s="37">
        <v>0</v>
      </c>
      <c r="L8" s="38">
        <v>6498969.0300000003</v>
      </c>
      <c r="M8" s="36" t="s">
        <v>260</v>
      </c>
      <c r="N8" s="36" t="s">
        <v>30</v>
      </c>
      <c r="O8" s="36" t="s">
        <v>251</v>
      </c>
      <c r="P8" s="39">
        <v>45166</v>
      </c>
      <c r="Q8" s="38">
        <v>6498969.04</v>
      </c>
      <c r="R8" s="39">
        <v>45170</v>
      </c>
      <c r="S8" s="39">
        <v>45259</v>
      </c>
      <c r="T8" s="40">
        <v>1</v>
      </c>
      <c r="U8" s="40">
        <v>1</v>
      </c>
      <c r="V8" s="60" t="s">
        <v>248</v>
      </c>
    </row>
    <row r="9" spans="2:22" ht="147.6" customHeight="1" x14ac:dyDescent="0.25">
      <c r="B9" s="36" t="s">
        <v>258</v>
      </c>
      <c r="C9" s="36" t="s">
        <v>32</v>
      </c>
      <c r="D9" s="36" t="s">
        <v>26</v>
      </c>
      <c r="E9" s="36" t="s">
        <v>256</v>
      </c>
      <c r="F9" s="36" t="s">
        <v>255</v>
      </c>
      <c r="G9" s="36" t="s">
        <v>257</v>
      </c>
      <c r="H9" s="37">
        <v>0</v>
      </c>
      <c r="I9" s="37">
        <f>L9* 0.9576</f>
        <v>6727758.8777280003</v>
      </c>
      <c r="J9" s="37">
        <f>L9*0.0424</f>
        <v>297887.40227200004</v>
      </c>
      <c r="K9" s="37">
        <v>0</v>
      </c>
      <c r="L9" s="38">
        <v>7025646.2800000003</v>
      </c>
      <c r="M9" s="36" t="s">
        <v>254</v>
      </c>
      <c r="N9" s="36" t="s">
        <v>30</v>
      </c>
      <c r="O9" s="36" t="s">
        <v>259</v>
      </c>
      <c r="P9" s="39">
        <v>45289</v>
      </c>
      <c r="Q9" s="38">
        <v>39470496.600000001</v>
      </c>
      <c r="R9" s="39">
        <v>45301</v>
      </c>
      <c r="S9" s="39">
        <v>45480</v>
      </c>
      <c r="T9" s="40">
        <v>0.55000000000000004</v>
      </c>
      <c r="U9" s="40">
        <v>0.35</v>
      </c>
      <c r="V9" s="61" t="s">
        <v>253</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24"/>
  <sheetViews>
    <sheetView tabSelected="1" topLeftCell="B1" workbookViewId="0">
      <pane xSplit="6" ySplit="7" topLeftCell="H23" activePane="bottomRight" state="frozen"/>
      <selection activeCell="B1" sqref="B1"/>
      <selection pane="topRight" activeCell="H1" sqref="H1"/>
      <selection pane="bottomLeft" activeCell="B8" sqref="B8"/>
      <selection pane="bottomRight" activeCell="H28" sqref="H28"/>
    </sheetView>
  </sheetViews>
  <sheetFormatPr baseColWidth="10" defaultRowHeight="15" x14ac:dyDescent="0.25"/>
  <cols>
    <col min="2" max="2" width="17.7109375" customWidth="1"/>
    <col min="3" max="3" width="12.7109375" bestFit="1" customWidth="1"/>
    <col min="5" max="5" width="29.28515625" customWidth="1"/>
    <col min="9" max="9" width="17" bestFit="1" customWidth="1"/>
    <col min="10" max="10" width="11.7109375"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4" t="s">
        <v>0</v>
      </c>
      <c r="C1" s="64"/>
      <c r="D1" s="64"/>
      <c r="E1" s="64"/>
      <c r="F1" s="64"/>
      <c r="G1" s="64"/>
      <c r="H1" s="64"/>
      <c r="I1" s="64"/>
      <c r="J1" s="64"/>
      <c r="K1" s="64"/>
      <c r="L1" s="64"/>
      <c r="M1" s="64"/>
      <c r="N1" s="64"/>
      <c r="O1" s="64"/>
      <c r="P1" s="64"/>
      <c r="Q1" s="64"/>
      <c r="R1" s="64"/>
      <c r="S1" s="64"/>
      <c r="T1" s="64"/>
      <c r="U1" s="64"/>
      <c r="V1" s="64"/>
    </row>
    <row r="2" spans="2:22" x14ac:dyDescent="0.25">
      <c r="B2" s="102" t="s">
        <v>1</v>
      </c>
      <c r="C2" s="102"/>
      <c r="D2" s="102"/>
      <c r="E2" s="102"/>
      <c r="F2" s="102"/>
      <c r="G2" s="102"/>
      <c r="H2" s="102"/>
      <c r="I2" s="102"/>
      <c r="J2" s="102"/>
      <c r="K2" s="102"/>
      <c r="L2" s="102"/>
      <c r="M2" s="102"/>
      <c r="N2" s="102"/>
      <c r="O2" s="102"/>
      <c r="P2" s="102"/>
      <c r="Q2" s="102"/>
      <c r="R2" s="102"/>
      <c r="S2" s="102"/>
      <c r="T2" s="102"/>
      <c r="U2" s="62"/>
      <c r="V2" s="62"/>
    </row>
    <row r="3" spans="2:22" x14ac:dyDescent="0.25">
      <c r="B3" s="102">
        <v>2024</v>
      </c>
      <c r="C3" s="102"/>
      <c r="D3" s="102"/>
      <c r="E3" s="102"/>
      <c r="F3" s="102"/>
      <c r="G3" s="102"/>
      <c r="H3" s="102"/>
      <c r="I3" s="102"/>
      <c r="J3" s="102"/>
      <c r="K3" s="102"/>
      <c r="L3" s="102"/>
      <c r="M3" s="102"/>
      <c r="N3" s="102"/>
      <c r="O3" s="102"/>
      <c r="P3" s="102"/>
      <c r="Q3" s="102"/>
      <c r="R3" s="102"/>
      <c r="S3" s="102"/>
      <c r="T3" s="102"/>
      <c r="U3" s="62"/>
      <c r="V3" s="62"/>
    </row>
    <row r="4" spans="2:22" x14ac:dyDescent="0.25">
      <c r="B4" s="103" t="s">
        <v>311</v>
      </c>
      <c r="C4" s="103"/>
      <c r="D4" s="103"/>
      <c r="E4" s="103"/>
      <c r="F4" s="103"/>
      <c r="G4" s="103"/>
      <c r="H4" s="103"/>
      <c r="I4" s="103"/>
      <c r="J4" s="103"/>
      <c r="K4" s="103"/>
      <c r="L4" s="103"/>
      <c r="M4" s="103"/>
      <c r="N4" s="103"/>
      <c r="O4" s="103"/>
      <c r="P4" s="103"/>
      <c r="Q4" s="103"/>
      <c r="R4" s="103"/>
      <c r="S4" s="103"/>
      <c r="T4" s="103"/>
      <c r="U4" s="103"/>
      <c r="V4" s="103"/>
    </row>
    <row r="5" spans="2:22" ht="18.75" x14ac:dyDescent="0.3">
      <c r="B5" s="70" t="s">
        <v>12</v>
      </c>
      <c r="C5" s="71"/>
      <c r="D5" s="71"/>
      <c r="E5" s="71"/>
      <c r="F5" s="71"/>
      <c r="G5" s="71"/>
      <c r="H5" s="71"/>
      <c r="I5" s="71"/>
      <c r="J5" s="71"/>
      <c r="K5" s="71"/>
      <c r="L5" s="71"/>
      <c r="M5" s="71"/>
      <c r="N5" s="71"/>
      <c r="O5" s="71"/>
      <c r="P5" s="71"/>
      <c r="Q5" s="71"/>
      <c r="R5" s="71"/>
      <c r="S5" s="71"/>
      <c r="T5" s="72"/>
      <c r="U5" s="3"/>
      <c r="V5" s="3"/>
    </row>
    <row r="6" spans="2:22" x14ac:dyDescent="0.25">
      <c r="B6" s="82" t="s">
        <v>10</v>
      </c>
      <c r="C6" s="83" t="s">
        <v>11</v>
      </c>
      <c r="D6" s="83" t="s">
        <v>2</v>
      </c>
      <c r="E6" s="83" t="s">
        <v>3</v>
      </c>
      <c r="F6" s="84" t="s">
        <v>15</v>
      </c>
      <c r="G6" s="85"/>
      <c r="H6" s="85"/>
      <c r="I6" s="85"/>
      <c r="J6" s="85"/>
      <c r="K6" s="85"/>
      <c r="L6" s="86"/>
      <c r="M6" s="80" t="s">
        <v>19</v>
      </c>
      <c r="N6" s="81"/>
      <c r="O6" s="67" t="s">
        <v>24</v>
      </c>
      <c r="P6" s="68"/>
      <c r="Q6" s="68"/>
      <c r="R6" s="68"/>
      <c r="S6" s="68"/>
      <c r="T6" s="69"/>
      <c r="U6" s="3"/>
      <c r="V6" s="3"/>
    </row>
    <row r="7" spans="2:22" ht="78.75" x14ac:dyDescent="0.25">
      <c r="B7" s="74"/>
      <c r="C7" s="76"/>
      <c r="D7" s="76"/>
      <c r="E7" s="76"/>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262</v>
      </c>
      <c r="C8" s="36" t="s">
        <v>32</v>
      </c>
      <c r="D8" s="36" t="s">
        <v>205</v>
      </c>
      <c r="E8" s="36" t="s">
        <v>272</v>
      </c>
      <c r="F8" s="36" t="s">
        <v>28</v>
      </c>
      <c r="G8" s="36" t="s">
        <v>28</v>
      </c>
      <c r="H8" s="37">
        <v>0</v>
      </c>
      <c r="I8" s="37">
        <v>0</v>
      </c>
      <c r="J8" s="37">
        <f>L8</f>
        <v>703472</v>
      </c>
      <c r="K8" s="37">
        <v>0</v>
      </c>
      <c r="L8" s="37">
        <v>703472</v>
      </c>
      <c r="M8" s="36" t="s">
        <v>216</v>
      </c>
      <c r="N8" s="36" t="s">
        <v>30</v>
      </c>
      <c r="O8" s="36" t="s">
        <v>263</v>
      </c>
      <c r="P8" s="39">
        <v>45317</v>
      </c>
      <c r="Q8" s="38">
        <v>752680.07</v>
      </c>
      <c r="R8" s="39">
        <v>45324</v>
      </c>
      <c r="S8" s="39">
        <v>45383</v>
      </c>
      <c r="T8" s="40">
        <v>1</v>
      </c>
      <c r="U8" s="40">
        <v>1</v>
      </c>
      <c r="V8" s="60" t="s">
        <v>261</v>
      </c>
    </row>
    <row r="9" spans="2:22" ht="162.75" customHeight="1" x14ac:dyDescent="0.25">
      <c r="B9" s="36" t="s">
        <v>264</v>
      </c>
      <c r="C9" s="36" t="s">
        <v>265</v>
      </c>
      <c r="D9" s="36" t="s">
        <v>26</v>
      </c>
      <c r="E9" s="36" t="s">
        <v>271</v>
      </c>
      <c r="F9" s="36" t="s">
        <v>74</v>
      </c>
      <c r="G9" s="36" t="s">
        <v>269</v>
      </c>
      <c r="H9" s="37">
        <v>0</v>
      </c>
      <c r="I9" s="37">
        <f>L9</f>
        <v>2456441.09</v>
      </c>
      <c r="J9" s="37">
        <v>0</v>
      </c>
      <c r="K9" s="37">
        <v>0</v>
      </c>
      <c r="L9" s="37">
        <v>2456441.09</v>
      </c>
      <c r="M9" s="36" t="s">
        <v>268</v>
      </c>
      <c r="N9" s="36" t="s">
        <v>30</v>
      </c>
      <c r="O9" s="36" t="s">
        <v>266</v>
      </c>
      <c r="P9" s="39">
        <v>45348</v>
      </c>
      <c r="Q9" s="38">
        <v>6375269.8200000003</v>
      </c>
      <c r="R9" s="39">
        <v>45355</v>
      </c>
      <c r="S9" s="39">
        <v>45474</v>
      </c>
      <c r="T9" s="40">
        <v>0.42</v>
      </c>
      <c r="U9" s="40">
        <v>0.3</v>
      </c>
      <c r="V9" s="60" t="s">
        <v>267</v>
      </c>
    </row>
    <row r="10" spans="2:22" ht="162.75" customHeight="1" x14ac:dyDescent="0.25">
      <c r="B10" s="36" t="s">
        <v>275</v>
      </c>
      <c r="C10" s="36" t="s">
        <v>32</v>
      </c>
      <c r="D10" s="36" t="s">
        <v>205</v>
      </c>
      <c r="E10" s="36" t="s">
        <v>273</v>
      </c>
      <c r="F10" s="36" t="s">
        <v>28</v>
      </c>
      <c r="G10" s="36" t="s">
        <v>28</v>
      </c>
      <c r="H10" s="37">
        <v>0</v>
      </c>
      <c r="I10" s="37">
        <v>0</v>
      </c>
      <c r="J10" s="37">
        <f t="shared" ref="J10:J19" si="0">L10</f>
        <v>5147361.08</v>
      </c>
      <c r="K10" s="37">
        <v>0</v>
      </c>
      <c r="L10" s="37">
        <v>5147361.08</v>
      </c>
      <c r="M10" s="36" t="s">
        <v>270</v>
      </c>
      <c r="N10" s="36" t="s">
        <v>30</v>
      </c>
      <c r="O10" s="36" t="s">
        <v>276</v>
      </c>
      <c r="P10" s="39">
        <v>45372</v>
      </c>
      <c r="Q10" s="38">
        <v>17157870.280000001</v>
      </c>
      <c r="R10" s="39">
        <v>45376</v>
      </c>
      <c r="S10" s="39">
        <v>45525</v>
      </c>
      <c r="T10" s="40">
        <v>0.3</v>
      </c>
      <c r="U10" s="40">
        <v>0.3</v>
      </c>
      <c r="V10" s="60" t="s">
        <v>274</v>
      </c>
    </row>
    <row r="11" spans="2:22" ht="162.75" customHeight="1" x14ac:dyDescent="0.25">
      <c r="B11" s="36" t="s">
        <v>277</v>
      </c>
      <c r="C11" s="36" t="s">
        <v>286</v>
      </c>
      <c r="D11" s="36" t="s">
        <v>205</v>
      </c>
      <c r="E11" s="36" t="s">
        <v>294</v>
      </c>
      <c r="F11" s="36" t="s">
        <v>28</v>
      </c>
      <c r="G11" s="36" t="s">
        <v>28</v>
      </c>
      <c r="H11" s="37">
        <v>0</v>
      </c>
      <c r="I11" s="37">
        <v>0</v>
      </c>
      <c r="J11" s="37">
        <f t="shared" si="0"/>
        <v>841532.3</v>
      </c>
      <c r="K11" s="37">
        <v>0</v>
      </c>
      <c r="L11" s="37">
        <v>841532.3</v>
      </c>
      <c r="M11" s="36" t="s">
        <v>216</v>
      </c>
      <c r="N11" s="36" t="s">
        <v>30</v>
      </c>
      <c r="O11" s="36" t="s">
        <v>287</v>
      </c>
      <c r="P11" s="39">
        <v>45421</v>
      </c>
      <c r="Q11" s="38">
        <v>1683064.6</v>
      </c>
      <c r="R11" s="39">
        <v>45425</v>
      </c>
      <c r="S11" s="39">
        <v>45544</v>
      </c>
      <c r="T11" s="40">
        <v>0</v>
      </c>
      <c r="U11" s="40">
        <v>0.5</v>
      </c>
      <c r="V11" s="60" t="s">
        <v>289</v>
      </c>
    </row>
    <row r="12" spans="2:22" ht="162.75" customHeight="1" x14ac:dyDescent="0.25">
      <c r="B12" s="36" t="s">
        <v>278</v>
      </c>
      <c r="C12" s="36" t="s">
        <v>175</v>
      </c>
      <c r="D12" s="36" t="s">
        <v>205</v>
      </c>
      <c r="E12" s="36" t="s">
        <v>291</v>
      </c>
      <c r="F12" s="36" t="s">
        <v>28</v>
      </c>
      <c r="G12" s="36" t="s">
        <v>28</v>
      </c>
      <c r="H12" s="37">
        <v>0</v>
      </c>
      <c r="I12" s="37">
        <v>0</v>
      </c>
      <c r="J12" s="37">
        <f t="shared" si="0"/>
        <v>1652502.48</v>
      </c>
      <c r="K12" s="37">
        <v>0</v>
      </c>
      <c r="L12" s="37">
        <v>1652502.48</v>
      </c>
      <c r="M12" s="36" t="s">
        <v>216</v>
      </c>
      <c r="N12" s="36" t="s">
        <v>30</v>
      </c>
      <c r="O12" s="36" t="s">
        <v>288</v>
      </c>
      <c r="P12" s="39">
        <v>45425</v>
      </c>
      <c r="Q12" s="38">
        <v>2793285.29</v>
      </c>
      <c r="R12" s="39">
        <v>45432</v>
      </c>
      <c r="S12" s="39">
        <v>45551</v>
      </c>
      <c r="T12" s="40">
        <v>0.4</v>
      </c>
      <c r="U12" s="40">
        <v>0.5</v>
      </c>
      <c r="V12" s="60" t="s">
        <v>252</v>
      </c>
    </row>
    <row r="13" spans="2:22" ht="162.75" customHeight="1" x14ac:dyDescent="0.25">
      <c r="B13" s="36" t="s">
        <v>279</v>
      </c>
      <c r="C13" s="36" t="s">
        <v>84</v>
      </c>
      <c r="D13" s="36" t="s">
        <v>205</v>
      </c>
      <c r="E13" s="36" t="s">
        <v>291</v>
      </c>
      <c r="F13" s="36" t="s">
        <v>28</v>
      </c>
      <c r="G13" s="36" t="s">
        <v>28</v>
      </c>
      <c r="H13" s="37">
        <v>0</v>
      </c>
      <c r="I13" s="37">
        <v>0</v>
      </c>
      <c r="J13" s="37">
        <f t="shared" si="0"/>
        <v>896515.7</v>
      </c>
      <c r="K13" s="37">
        <v>0</v>
      </c>
      <c r="L13" s="37">
        <v>896515.7</v>
      </c>
      <c r="M13" s="36" t="s">
        <v>216</v>
      </c>
      <c r="N13" s="36" t="s">
        <v>30</v>
      </c>
      <c r="O13" s="36" t="s">
        <v>292</v>
      </c>
      <c r="P13" s="39">
        <v>45425</v>
      </c>
      <c r="Q13" s="38">
        <v>2988385.65</v>
      </c>
      <c r="R13" s="39">
        <v>45432</v>
      </c>
      <c r="S13" s="39">
        <v>45551</v>
      </c>
      <c r="T13" s="40">
        <v>0.2</v>
      </c>
      <c r="U13" s="40">
        <v>0.3</v>
      </c>
      <c r="V13" s="60" t="s">
        <v>290</v>
      </c>
    </row>
    <row r="14" spans="2:22" ht="162.75" customHeight="1" x14ac:dyDescent="0.25">
      <c r="B14" s="36" t="s">
        <v>280</v>
      </c>
      <c r="C14" s="36" t="s">
        <v>103</v>
      </c>
      <c r="D14" s="36" t="s">
        <v>205</v>
      </c>
      <c r="E14" s="36" t="s">
        <v>293</v>
      </c>
      <c r="F14" s="36" t="s">
        <v>28</v>
      </c>
      <c r="G14" s="36" t="s">
        <v>28</v>
      </c>
      <c r="H14" s="37">
        <v>0</v>
      </c>
      <c r="I14" s="37">
        <v>0</v>
      </c>
      <c r="J14" s="37">
        <f t="shared" si="0"/>
        <v>191815.11</v>
      </c>
      <c r="K14" s="37">
        <v>0</v>
      </c>
      <c r="L14" s="37">
        <v>191815.11</v>
      </c>
      <c r="M14" s="36" t="s">
        <v>216</v>
      </c>
      <c r="N14" s="36" t="s">
        <v>30</v>
      </c>
      <c r="O14" s="36" t="s">
        <v>296</v>
      </c>
      <c r="P14" s="39">
        <v>45426</v>
      </c>
      <c r="Q14" s="38">
        <v>195535.04</v>
      </c>
      <c r="R14" s="39">
        <v>45433</v>
      </c>
      <c r="S14" s="39">
        <v>45477</v>
      </c>
      <c r="T14" s="40">
        <v>1</v>
      </c>
      <c r="U14" s="40">
        <v>1</v>
      </c>
      <c r="V14" s="60" t="s">
        <v>295</v>
      </c>
    </row>
    <row r="15" spans="2:22" ht="162.75" customHeight="1" x14ac:dyDescent="0.25">
      <c r="B15" s="36" t="s">
        <v>281</v>
      </c>
      <c r="C15" s="36" t="s">
        <v>32</v>
      </c>
      <c r="D15" s="36" t="s">
        <v>205</v>
      </c>
      <c r="E15" s="36" t="s">
        <v>297</v>
      </c>
      <c r="F15" s="36" t="s">
        <v>28</v>
      </c>
      <c r="G15" s="36" t="s">
        <v>28</v>
      </c>
      <c r="H15" s="37">
        <v>0</v>
      </c>
      <c r="I15" s="37">
        <v>0</v>
      </c>
      <c r="J15" s="37" t="str">
        <f t="shared" si="0"/>
        <v xml:space="preserve"> $                              -  </v>
      </c>
      <c r="K15" s="37">
        <v>0</v>
      </c>
      <c r="L15" s="37" t="s">
        <v>333</v>
      </c>
      <c r="M15" s="36" t="s">
        <v>216</v>
      </c>
      <c r="N15" s="36" t="s">
        <v>30</v>
      </c>
      <c r="O15" s="36" t="s">
        <v>298</v>
      </c>
      <c r="P15" s="39">
        <v>45429</v>
      </c>
      <c r="Q15" s="38">
        <v>249830.71</v>
      </c>
      <c r="R15" s="39">
        <v>45436</v>
      </c>
      <c r="S15" s="39">
        <v>45450</v>
      </c>
      <c r="T15" s="40">
        <v>1</v>
      </c>
      <c r="U15" s="40">
        <v>1</v>
      </c>
      <c r="V15" s="60" t="s">
        <v>295</v>
      </c>
    </row>
    <row r="16" spans="2:22" ht="162.75" customHeight="1" x14ac:dyDescent="0.25">
      <c r="B16" s="36" t="s">
        <v>282</v>
      </c>
      <c r="C16" s="36" t="s">
        <v>33</v>
      </c>
      <c r="D16" s="36" t="s">
        <v>205</v>
      </c>
      <c r="E16" s="36" t="s">
        <v>300</v>
      </c>
      <c r="F16" s="36" t="s">
        <v>28</v>
      </c>
      <c r="G16" s="36" t="s">
        <v>28</v>
      </c>
      <c r="H16" s="37">
        <v>0</v>
      </c>
      <c r="I16" s="37">
        <v>0</v>
      </c>
      <c r="J16" s="37">
        <f t="shared" si="0"/>
        <v>565259.49</v>
      </c>
      <c r="K16" s="37">
        <v>0</v>
      </c>
      <c r="L16" s="37">
        <v>565259.49</v>
      </c>
      <c r="M16" s="36" t="s">
        <v>216</v>
      </c>
      <c r="N16" s="36" t="s">
        <v>30</v>
      </c>
      <c r="O16" s="36" t="s">
        <v>301</v>
      </c>
      <c r="P16" s="39">
        <v>45429</v>
      </c>
      <c r="Q16" s="38">
        <v>1884198.29</v>
      </c>
      <c r="R16" s="39">
        <v>45435</v>
      </c>
      <c r="S16" s="39">
        <v>45524</v>
      </c>
      <c r="T16" s="40">
        <v>0.13</v>
      </c>
      <c r="U16" s="40">
        <v>0.3</v>
      </c>
      <c r="V16" s="60" t="s">
        <v>299</v>
      </c>
    </row>
    <row r="17" spans="2:22" ht="162.75" customHeight="1" x14ac:dyDescent="0.25">
      <c r="B17" s="36" t="s">
        <v>283</v>
      </c>
      <c r="C17" s="36" t="s">
        <v>302</v>
      </c>
      <c r="D17" s="36" t="s">
        <v>205</v>
      </c>
      <c r="E17" s="36" t="s">
        <v>303</v>
      </c>
      <c r="F17" s="36" t="s">
        <v>28</v>
      </c>
      <c r="G17" s="36" t="s">
        <v>28</v>
      </c>
      <c r="H17" s="37">
        <v>0</v>
      </c>
      <c r="I17" s="37">
        <v>0</v>
      </c>
      <c r="J17" s="37">
        <f t="shared" si="0"/>
        <v>731252.69</v>
      </c>
      <c r="K17" s="37">
        <v>0</v>
      </c>
      <c r="L17" s="37">
        <v>731252.69</v>
      </c>
      <c r="M17" s="36" t="s">
        <v>216</v>
      </c>
      <c r="N17" s="36" t="s">
        <v>30</v>
      </c>
      <c r="O17" s="36" t="s">
        <v>304</v>
      </c>
      <c r="P17" s="39">
        <v>45429</v>
      </c>
      <c r="Q17" s="38">
        <v>2437508.9700000002</v>
      </c>
      <c r="R17" s="39">
        <v>45436</v>
      </c>
      <c r="S17" s="39">
        <v>45540</v>
      </c>
      <c r="T17" s="40">
        <v>0.2</v>
      </c>
      <c r="U17" s="40">
        <v>0.3</v>
      </c>
      <c r="V17" s="60"/>
    </row>
    <row r="18" spans="2:22" ht="162.75" customHeight="1" x14ac:dyDescent="0.25">
      <c r="B18" s="36" t="s">
        <v>284</v>
      </c>
      <c r="C18" s="36" t="s">
        <v>305</v>
      </c>
      <c r="D18" s="36" t="s">
        <v>205</v>
      </c>
      <c r="E18" s="36" t="s">
        <v>303</v>
      </c>
      <c r="F18" s="36" t="s">
        <v>28</v>
      </c>
      <c r="G18" s="36" t="s">
        <v>28</v>
      </c>
      <c r="H18" s="37">
        <v>0</v>
      </c>
      <c r="I18" s="37">
        <v>0</v>
      </c>
      <c r="J18" s="37">
        <f t="shared" si="0"/>
        <v>1215751.03</v>
      </c>
      <c r="K18" s="37">
        <v>0</v>
      </c>
      <c r="L18" s="37">
        <v>1215751.03</v>
      </c>
      <c r="M18" s="36" t="s">
        <v>216</v>
      </c>
      <c r="N18" s="36" t="s">
        <v>30</v>
      </c>
      <c r="O18" s="36" t="s">
        <v>306</v>
      </c>
      <c r="P18" s="39">
        <v>45436</v>
      </c>
      <c r="Q18" s="38">
        <v>4052503.4</v>
      </c>
      <c r="R18" s="39">
        <v>45443</v>
      </c>
      <c r="S18" s="39">
        <v>45562</v>
      </c>
      <c r="T18" s="40">
        <v>0.05</v>
      </c>
      <c r="U18" s="40">
        <v>0</v>
      </c>
      <c r="V18" s="60" t="s">
        <v>307</v>
      </c>
    </row>
    <row r="19" spans="2:22" ht="162.75" customHeight="1" x14ac:dyDescent="0.25">
      <c r="B19" s="36" t="s">
        <v>285</v>
      </c>
      <c r="C19" s="36" t="s">
        <v>32</v>
      </c>
      <c r="D19" s="36" t="s">
        <v>205</v>
      </c>
      <c r="E19" s="36" t="s">
        <v>309</v>
      </c>
      <c r="F19" s="36" t="s">
        <v>28</v>
      </c>
      <c r="G19" s="36" t="s">
        <v>28</v>
      </c>
      <c r="H19" s="37">
        <v>0</v>
      </c>
      <c r="I19" s="37">
        <v>0</v>
      </c>
      <c r="J19" s="37" t="str">
        <f t="shared" si="0"/>
        <v xml:space="preserve"> $                              -  </v>
      </c>
      <c r="K19" s="37">
        <v>0</v>
      </c>
      <c r="L19" s="37" t="s">
        <v>333</v>
      </c>
      <c r="M19" s="36" t="s">
        <v>216</v>
      </c>
      <c r="N19" s="36" t="s">
        <v>30</v>
      </c>
      <c r="O19" s="36" t="s">
        <v>310</v>
      </c>
      <c r="P19" s="39">
        <v>45439</v>
      </c>
      <c r="Q19" s="38">
        <v>255500</v>
      </c>
      <c r="R19" s="39">
        <v>45446</v>
      </c>
      <c r="S19" s="39">
        <v>45466</v>
      </c>
      <c r="T19" s="40">
        <v>1</v>
      </c>
      <c r="U19" s="40">
        <v>0</v>
      </c>
      <c r="V19" s="60" t="s">
        <v>308</v>
      </c>
    </row>
    <row r="20" spans="2:22" ht="162.75" customHeight="1" x14ac:dyDescent="0.25">
      <c r="B20" s="36" t="s">
        <v>312</v>
      </c>
      <c r="C20" s="36" t="s">
        <v>317</v>
      </c>
      <c r="D20" s="36" t="s">
        <v>205</v>
      </c>
      <c r="E20" s="36" t="s">
        <v>318</v>
      </c>
      <c r="F20" s="36" t="s">
        <v>28</v>
      </c>
      <c r="G20" s="36" t="s">
        <v>28</v>
      </c>
      <c r="H20" s="37">
        <v>0</v>
      </c>
      <c r="I20" s="37">
        <v>0</v>
      </c>
      <c r="J20" s="37">
        <f>L20</f>
        <v>541803.29</v>
      </c>
      <c r="K20" s="37"/>
      <c r="L20" s="37">
        <v>541803.29</v>
      </c>
      <c r="M20" s="36" t="s">
        <v>216</v>
      </c>
      <c r="N20" s="36" t="s">
        <v>30</v>
      </c>
      <c r="O20" s="36" t="s">
        <v>319</v>
      </c>
      <c r="P20" s="39">
        <v>45450</v>
      </c>
      <c r="Q20" s="38">
        <v>1806010.97</v>
      </c>
      <c r="R20" s="39">
        <v>45457</v>
      </c>
      <c r="S20" s="39">
        <v>45546</v>
      </c>
      <c r="T20" s="40">
        <v>0.05</v>
      </c>
      <c r="U20" s="40">
        <v>0.3</v>
      </c>
      <c r="V20" s="60" t="s">
        <v>252</v>
      </c>
    </row>
    <row r="21" spans="2:22" ht="162.75" customHeight="1" x14ac:dyDescent="0.25">
      <c r="B21" s="36" t="s">
        <v>313</v>
      </c>
      <c r="C21" s="36" t="s">
        <v>320</v>
      </c>
      <c r="D21" s="36" t="s">
        <v>205</v>
      </c>
      <c r="E21" s="36" t="s">
        <v>321</v>
      </c>
      <c r="F21" s="36" t="s">
        <v>28</v>
      </c>
      <c r="G21" s="36" t="s">
        <v>28</v>
      </c>
      <c r="H21" s="37">
        <v>0</v>
      </c>
      <c r="I21" s="37">
        <v>0</v>
      </c>
      <c r="J21" s="37">
        <f>L21</f>
        <v>598838.41</v>
      </c>
      <c r="K21" s="37">
        <v>0</v>
      </c>
      <c r="L21" s="37">
        <v>598838.41</v>
      </c>
      <c r="M21" s="36" t="s">
        <v>216</v>
      </c>
      <c r="N21" s="36" t="s">
        <v>30</v>
      </c>
      <c r="O21" s="36" t="s">
        <v>322</v>
      </c>
      <c r="P21" s="39">
        <v>45450</v>
      </c>
      <c r="Q21" s="38">
        <v>1996128.02</v>
      </c>
      <c r="R21" s="39">
        <v>45457</v>
      </c>
      <c r="S21" s="39">
        <v>45546</v>
      </c>
      <c r="T21" s="40">
        <v>0</v>
      </c>
      <c r="U21" s="40">
        <v>0.3</v>
      </c>
      <c r="V21" s="60" t="s">
        <v>267</v>
      </c>
    </row>
    <row r="22" spans="2:22" ht="162.75" customHeight="1" x14ac:dyDescent="0.25">
      <c r="B22" s="36" t="s">
        <v>314</v>
      </c>
      <c r="C22" s="36" t="s">
        <v>32</v>
      </c>
      <c r="D22" s="36" t="s">
        <v>205</v>
      </c>
      <c r="E22" s="36" t="s">
        <v>324</v>
      </c>
      <c r="F22" s="36" t="s">
        <v>28</v>
      </c>
      <c r="G22" s="36" t="s">
        <v>28</v>
      </c>
      <c r="H22" s="37">
        <v>0</v>
      </c>
      <c r="I22" s="37">
        <v>0</v>
      </c>
      <c r="J22" s="37">
        <f>L22</f>
        <v>829793.41</v>
      </c>
      <c r="K22" s="37">
        <v>0</v>
      </c>
      <c r="L22" s="37">
        <v>829793.41</v>
      </c>
      <c r="M22" s="36" t="s">
        <v>216</v>
      </c>
      <c r="N22" s="36" t="s">
        <v>30</v>
      </c>
      <c r="O22" s="36" t="s">
        <v>325</v>
      </c>
      <c r="P22" s="39">
        <v>45460</v>
      </c>
      <c r="Q22" s="38">
        <v>1659586.84</v>
      </c>
      <c r="R22" s="39">
        <v>45467</v>
      </c>
      <c r="S22" s="39">
        <v>45526</v>
      </c>
      <c r="T22" s="40">
        <v>0</v>
      </c>
      <c r="U22" s="40">
        <v>0</v>
      </c>
      <c r="V22" s="60" t="s">
        <v>323</v>
      </c>
    </row>
    <row r="23" spans="2:22" ht="162.75" customHeight="1" x14ac:dyDescent="0.25">
      <c r="B23" s="36" t="s">
        <v>315</v>
      </c>
      <c r="C23" s="36" t="s">
        <v>326</v>
      </c>
      <c r="D23" s="36" t="s">
        <v>205</v>
      </c>
      <c r="E23" s="36" t="s">
        <v>328</v>
      </c>
      <c r="F23" s="36" t="s">
        <v>28</v>
      </c>
      <c r="G23" s="36" t="s">
        <v>28</v>
      </c>
      <c r="H23" s="37">
        <v>0</v>
      </c>
      <c r="I23" s="37">
        <v>0</v>
      </c>
      <c r="J23" s="37" t="str">
        <f>L23</f>
        <v xml:space="preserve"> $                              -  </v>
      </c>
      <c r="K23" s="37">
        <v>0</v>
      </c>
      <c r="L23" s="37" t="s">
        <v>333</v>
      </c>
      <c r="M23" s="36" t="s">
        <v>216</v>
      </c>
      <c r="N23" s="36" t="s">
        <v>30</v>
      </c>
      <c r="O23" s="63" t="s">
        <v>329</v>
      </c>
      <c r="P23" s="39">
        <v>45464</v>
      </c>
      <c r="Q23" s="38">
        <v>2778567.89</v>
      </c>
      <c r="R23" s="39">
        <v>45471</v>
      </c>
      <c r="S23" s="39">
        <v>45560</v>
      </c>
      <c r="T23" s="40">
        <v>0</v>
      </c>
      <c r="U23" s="40">
        <v>0</v>
      </c>
      <c r="V23" s="60" t="s">
        <v>327</v>
      </c>
    </row>
    <row r="24" spans="2:22" ht="162.75" customHeight="1" x14ac:dyDescent="0.25">
      <c r="B24" s="36" t="s">
        <v>316</v>
      </c>
      <c r="C24" s="36" t="s">
        <v>32</v>
      </c>
      <c r="D24" s="36" t="s">
        <v>205</v>
      </c>
      <c r="E24" s="36" t="s">
        <v>332</v>
      </c>
      <c r="F24" s="36" t="s">
        <v>28</v>
      </c>
      <c r="G24" s="36" t="s">
        <v>28</v>
      </c>
      <c r="H24" s="37">
        <v>0</v>
      </c>
      <c r="I24" s="37">
        <v>0</v>
      </c>
      <c r="J24" s="37">
        <f>L24</f>
        <v>390000</v>
      </c>
      <c r="K24" s="37">
        <v>0</v>
      </c>
      <c r="L24" s="37">
        <v>390000</v>
      </c>
      <c r="M24" s="36" t="s">
        <v>216</v>
      </c>
      <c r="N24" s="36" t="s">
        <v>30</v>
      </c>
      <c r="O24" s="36" t="s">
        <v>331</v>
      </c>
      <c r="P24" s="39">
        <v>45471</v>
      </c>
      <c r="Q24" s="38">
        <v>780000</v>
      </c>
      <c r="R24" s="39">
        <v>45478</v>
      </c>
      <c r="S24" s="39">
        <v>45507</v>
      </c>
      <c r="T24" s="40">
        <v>0</v>
      </c>
      <c r="U24" s="40">
        <v>0</v>
      </c>
      <c r="V24" s="60" t="s">
        <v>330</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2024-06-05T19:18:45Z</cp:lastPrinted>
  <dcterms:created xsi:type="dcterms:W3CDTF">2019-03-14T14:58:45Z</dcterms:created>
  <dcterms:modified xsi:type="dcterms:W3CDTF">2024-07-04T14:23:05Z</dcterms:modified>
</cp:coreProperties>
</file>