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126"/>
  <workbookPr defaultThemeVersion="124226"/>
  <mc:AlternateContent xmlns:mc="http://schemas.openxmlformats.org/markup-compatibility/2006">
    <mc:Choice Requires="x15">
      <x15ac:absPath xmlns:x15ac="http://schemas.microsoft.com/office/spreadsheetml/2010/11/ac" url="C:\Users\KARINA\Documents\oficios 21-24\oficina\"/>
    </mc:Choice>
  </mc:AlternateContent>
  <xr:revisionPtr revIDLastSave="0" documentId="13_ncr:1_{492CE590-9718-4FC3-B1DA-D96F53C194FD}" xr6:coauthVersionLast="47" xr6:coauthVersionMax="47" xr10:uidLastSave="{00000000-0000-0000-0000-000000000000}"/>
  <bookViews>
    <workbookView xWindow="-120" yWindow="-120" windowWidth="21840" windowHeight="13140" firstSheet="2" activeTab="2" xr2:uid="{00000000-000D-0000-FFFF-FFFF00000000}"/>
  </bookViews>
  <sheets>
    <sheet name="2018" sheetId="8" state="hidden" r:id="rId1"/>
    <sheet name="2019" sheetId="1" state="hidden" r:id="rId2"/>
    <sheet name="2021" sheetId="6" r:id="rId3"/>
    <sheet name="Hoja3" sheetId="3" state="hidden" r:id="rId4"/>
    <sheet name="Hoja4" sheetId="4" state="hidden" r:id="rId5"/>
    <sheet name="Hoja1" sheetId="5" state="hidden" r:id="rId6"/>
    <sheet name="Hoja2" sheetId="7" state="hidden" r:id="rId7"/>
    <sheet name="2023" sheetId="11" r:id="rId8"/>
    <sheet name="2024" sheetId="13" r:id="rId9"/>
  </sheets>
  <definedNames>
    <definedName name="_xlnm.Print_Titles" localSheetId="1">'2019'!$7:$7</definedName>
    <definedName name="_xlnm.Print_Titles" localSheetId="2">'2021'!$1:$7</definedName>
    <definedName name="_xlnm.Print_Titles" localSheetId="7">'2023'!$1:$7</definedName>
  </definedNames>
  <calcPr calcId="181029"/>
</workbook>
</file>

<file path=xl/calcChain.xml><?xml version="1.0" encoding="utf-8"?>
<calcChain xmlns="http://schemas.openxmlformats.org/spreadsheetml/2006/main">
  <c r="J19" i="13" l="1"/>
  <c r="J18" i="13"/>
  <c r="J17" i="13"/>
  <c r="J16" i="13"/>
  <c r="J15" i="13"/>
  <c r="J14" i="13"/>
  <c r="J13" i="13"/>
  <c r="J12" i="13"/>
  <c r="J11" i="13"/>
  <c r="J10" i="13"/>
  <c r="I9" i="13"/>
  <c r="J8" i="13" l="1"/>
  <c r="J10" i="11"/>
  <c r="I10" i="11"/>
  <c r="J13" i="11" l="1"/>
  <c r="I13" i="11"/>
  <c r="J8" i="11" l="1"/>
  <c r="J9" i="11"/>
  <c r="J11" i="11"/>
  <c r="J12" i="11"/>
  <c r="I12" i="11" l="1"/>
  <c r="I11" i="11"/>
  <c r="J8" i="1" l="1"/>
  <c r="J9" i="6"/>
  <c r="J8" i="6" l="1"/>
</calcChain>
</file>

<file path=xl/sharedStrings.xml><?xml version="1.0" encoding="utf-8"?>
<sst xmlns="http://schemas.openxmlformats.org/spreadsheetml/2006/main" count="771" uniqueCount="326">
  <si>
    <t>PRESIDENCIA MUNICIPAL DE SALVATIERRA, GTO.</t>
  </si>
  <si>
    <t>DIRECCION DE OBRAS PUBLICAS</t>
  </si>
  <si>
    <t>Legislación</t>
  </si>
  <si>
    <t>Programa Aprobado en:</t>
  </si>
  <si>
    <t>Entidad /Dependencia con quien conviene</t>
  </si>
  <si>
    <t xml:space="preserve">Numero de contrato  </t>
  </si>
  <si>
    <t>Importe Ejercido (Recursos Federales)</t>
  </si>
  <si>
    <t>Importe Ejercido (Recursos Estatales)</t>
  </si>
  <si>
    <t>Importe Ejercido (Recursos Municipales)</t>
  </si>
  <si>
    <t>Avance Físico (%)</t>
  </si>
  <si>
    <t>Nombre de la obra/ Servicio relacionado</t>
  </si>
  <si>
    <t>Municipio / Localidad</t>
  </si>
  <si>
    <t>PROGRAMA ANUAL DE OBRA</t>
  </si>
  <si>
    <t>Núm. Convenio/ documento autorización</t>
  </si>
  <si>
    <t>Importe Ejercido Otros (Beneficiarios)</t>
  </si>
  <si>
    <t>Inversión Autorizada / Convenida</t>
  </si>
  <si>
    <t>Tipo de adjudicación propuesta (pública, simplificada/l3p, directa, administración)</t>
  </si>
  <si>
    <t>Total</t>
  </si>
  <si>
    <t>Estatus ( programada/ en proceso/ contratada)</t>
  </si>
  <si>
    <t>Adjudicación</t>
  </si>
  <si>
    <t>Fecha de Contratación</t>
  </si>
  <si>
    <t>Monto Contratado</t>
  </si>
  <si>
    <t>Fecha de inicio</t>
  </si>
  <si>
    <t>Fecha de termino</t>
  </si>
  <si>
    <t>Contrato</t>
  </si>
  <si>
    <t>VARIAS LOCALIDADES</t>
  </si>
  <si>
    <t>ESTATAL</t>
  </si>
  <si>
    <t>SEDESHU</t>
  </si>
  <si>
    <t>NO APLICA</t>
  </si>
  <si>
    <t>ADJUDICACIÓN DIRECTA</t>
  </si>
  <si>
    <t>CONTRATADA</t>
  </si>
  <si>
    <t>FEDERAL</t>
  </si>
  <si>
    <t>CABECERA MUNICIPAL</t>
  </si>
  <si>
    <t>EL SABINO</t>
  </si>
  <si>
    <t>SAN NICOLAS DE LOS AGUSTINOS</t>
  </si>
  <si>
    <t>Avance Financiero(%)</t>
  </si>
  <si>
    <t>PMS/DOP/AD-CP/2019-10-24</t>
  </si>
  <si>
    <t>PMS/DOP/AD/SEDESHU-PEMC/RAMOXXXIII/2019-10-25</t>
  </si>
  <si>
    <t>PMS/DOP/AD/SEDESHU-PEMC/RAMOXXXIII/2019-10-26</t>
  </si>
  <si>
    <t>PMS/DOP/ICM3-AD/CEAG-APARURAL/RAMOXXXIII/2019-06-27</t>
  </si>
  <si>
    <t>PMS/DOP/AD/SEDESHU-PEMC/RAMOXXXIII/2019-10-28</t>
  </si>
  <si>
    <t>PMS/DOP/AD/RAMOXXXIII/2019-10-29</t>
  </si>
  <si>
    <t>PMS/DOP/AD/RAMOXXXIII/2019-10-30</t>
  </si>
  <si>
    <t>PMS/DOP/AD/RAMOXXXIII/2019-10-31</t>
  </si>
  <si>
    <t>PMS/DOP/LS/RAMOXXXIII/2019-10-32</t>
  </si>
  <si>
    <t>PMS/DOP/LS/SEDESHU-PEMC/RAMOXXXIII/2019-10-33</t>
  </si>
  <si>
    <t>PMS/DOP/LS/SEDESHU-PVMI/RAMOXXXIII/2019-10-34</t>
  </si>
  <si>
    <t>PMS/DOP/AD/RAMOXXXIII/2019-10-35</t>
  </si>
  <si>
    <t>PMS/DOP/LS/SEDESHU-PVMI/RAMOXXXIII/2019-10-36</t>
  </si>
  <si>
    <t>PMS/DOP/LS-AD/SEDESHU-PVMI/RAMOXXXIII/2019-10-37</t>
  </si>
  <si>
    <t>CONSERVACIÓN DEL BOULEVRAD POSADAS OCAMPO UBICADO EN LA CABECERA MUNICIPAL DE ESTA CIUDAD, EL CUAL INCLUYE SEÑALAMIENTO HORIZONTAL Y MANTENIMIENTO DE POSTES.</t>
  </si>
  <si>
    <t xml:space="preserve">PAVIMENTACION CALLE MARGARITAS EN LA COL. DIVISION DEL NORTE </t>
  </si>
  <si>
    <t>EQUIPAMIENTO Y ELECTRIFICACION DE POZO PROFUNDO PARA EL SISTEMA DE AGUA POTABLE EN LA LOCALIDAD DE SAN PABLO PEJO, MUNICIPIO DE SALVATIERRA, GTO.</t>
  </si>
  <si>
    <t>PAVIMENTACIÓN DE LA CALLE NARANJOS EN LA COL. DIVISIÓN DEL NORTE, MUNICIPIO DE SALVATIERRA, GUANAJUATO.</t>
  </si>
  <si>
    <t>PAVIMENTACIÓN DE CALLE PROLONGACION 5 DE MAYO EN LA COMUNIDAD DE SAN NICOLAS DE LOS AGUSTINOS, MUNICIPIO DE SALVATIERRA, GTO.</t>
  </si>
  <si>
    <t>PAVIMENTACIÓN DE CALLE NIÑOS HÉROES EN LA COMUNIDAD DE SAN NICOLAS DE LOS AGUSTINOS, MUNICIPIO DE SALVATIERRA, GTO.</t>
  </si>
  <si>
    <t>PERFORACIÓN DE POZO PROFUNDO PARA AGUA POTABLE, EN LA LOCALIDAD DE PALO BLANCO, MUNICIPIO DE SALVATIERRA, GUANAJUATO.</t>
  </si>
  <si>
    <t xml:space="preserve">PAVIMENTACION DE LA CALLE LEON (ENTRE EL SABINO Y EL CAPULIN), EN LA LOCALIDAD DE EL CAPULIN, MUNICIPIO DE SALVATIERRA, GTO. </t>
  </si>
  <si>
    <t xml:space="preserve">CUARTO DORMITORIO DE 16 M2, MURO DE TABIQUE ROJO CON TECHO A BASE DE LOSA DE CONCRETO, EN LAS LOCALIDADES DE EL SABINO, SAN NICOLÁS DE LOS AGUSTINOS, SAN PEDRO DE LOS NARANJOS, URIREO Y SALVATIERRA, MUNICIPIO DE SALVATIERRA, GTO. </t>
  </si>
  <si>
    <t>PAVIMENTACIÓN DE CALLE LÁZARO CÁRDENAS ENTRE CALLE 20 DE NOVIEMBRE Y CALLE ADOLFO LÓPEZ MATEOS EN LA COLONIA MOLINO DE ÁVILA, MUNICIPIO DE SALVATIERRA, GTO.</t>
  </si>
  <si>
    <t xml:space="preserve">TECHO A BASE DE PANEL METALICO AUTOPORTANTE MONOCHAPA DE 1” AISLADO EN POLIURETANO, LADO INTERNO EN ALUMINIO INSTALADO SOBRE MONTEN DE 4” EN LAS LOCALIDADES DE EL SABINO, SAN NICOLÁS DE LOS AGUSTINOS, SAN PEDRO DE LOS NARANJOS, URIREO Y SALVATIERRA, MUNICIPIO DE SALVATIERRA, GTO. </t>
  </si>
  <si>
    <t xml:space="preserve">CUARTOS PARA BAÑOS, MURO DE TABIQUE ROJO CON TECHO A BASE DE LOSA DE CONCRETO EN LAS LOCALIDADES DE EL SABINO, SAN NICOLÁS DE LOS AGUSTINOS, SAN PEDRO DE LOS NARANJOS, URIREO Y SALVATIERRA, MUNICIPIO DE SALVATIERRA, GTO. </t>
  </si>
  <si>
    <t>PAVIMENTACION DE LA CALLE FRAY ANDRES DE SAN MIGUEL, EN LA LOCALIDAD DE EL SABINO</t>
  </si>
  <si>
    <t>PARA DAR CUMPLIMIENTO A LA CERTIFICACIÓN POR EL H. AYUNTAMIENTO EN LA XV DÉCIMA QUINTA SESIÓN ORDINARIA, ACTA NÚMERO 39,  DE FECHA 12 DE SEPTIEMBRE DE 2019; DENTRO DEL XVIII DÉCIMO OCTAVO PUNTO DEL ORDEN DEL DÍA deriva de recursos de LA CUENTA PÚBLICA.</t>
  </si>
  <si>
    <t>PARA DAR CUMPLIMIENTO A LA CERTIFICACIÓN POR EL H. AYUNTAMIENTO EN LA XXIV VIGÉSIMA CUARTA SESIÓN EXTRAORDINARIA, ACTA NÚMERO 42,  DE FECHA 01 DE OCTUBRE DE 2019; DENTRO DEL XIDÉCIMO PRIMER PUNTO DEL ORDEN DEL DÍA. deriva de recursos de RAMO XXXIII FONDO 1</t>
  </si>
  <si>
    <t>PARA DAR CUMPLIMIENTO A LA CERTIFICACIÓN POR EL H. AYUNTAMIENTO EN LA XXIV VIGÉSIMA CUARTA SESIÓN EXTRAORDINARIA, ACTA NÚMERO 42,  DE FECHA 01 DE OCTUBRE DE 2019; DENTRO DEL XIII DÉCIMO TERCER PUNTO DEL ORDEN DEL DÍA. deriva de recursos de RAMO XXXIII FONDO 1</t>
  </si>
  <si>
    <t>PARA DAR CUMPLIMIENTO A LA CERTIFICACIÓN POR EL H. AYUNTAMIENTO EN LA XXIV VIGÉSIMA CUARTA SESIÓN EXTRAORDINARIA, ACTA NÚMERO 42,  DE FECHA 01 DE OCTUBRE DE 2019; DENTRO DEL X DÉCIMO PUNTO DEL ORDEN DEL DÍA. deriva de recursos de RAMO XXXIII FONDO 1</t>
  </si>
  <si>
    <t>PARA DAR CUMPLIMIENTO A LA CERTIFICACIÓN POR EL H. AYUNTAMIENTO EN LA XVI DÉCIMA SEXTA SESIÓN ORDINARIA, ACTA NÚMERO 44,  DE FECHA 16 DE OCTUBRE DE 2019; DENTRO DEL XVII DÉCIMO SEPTIMO PUNTO DEL ORDEN DEL DÍA. deriva de recursos de RAMO XXXIII FONDO 1</t>
  </si>
  <si>
    <t>PARA DAR CUMPLIMIENTO A LA CERTIFICACIÓN POR EL H. AYUNTAMIENTO EN LA XIV DÉCIMA CUARTA SESIÓN EXTRAORDINARIA, ACTA NÚMERO 28,  DE FECHA 27 DE JUNIO DE 2019; DENTRO DEL IV CUARTO PUNTO DEL ORDEN DEL DÍA, AL CONVENIO DE ASIGNACIÓN DE RECURSOS DEL PROGRAMA EMBELLECIENDO MI COLONIA PARA EL EJERCICIO FISCAL DE 2019. CONVENIO SEDESHU-GTO-PEMC-28/2019 de fecha 23 de Septiembre del año 2019 y ANEXO DE EJECUCIÓN: AE-Q1606-PEMC-2019-28-0060 recursos del RAMOXXXIII FONDO I.</t>
  </si>
  <si>
    <t>SEDESHU-GTO-PEMC-28/2019, ANEXO DE EJECUCIÓN: AE-Q1606-PEMC-2019-28-0060</t>
  </si>
  <si>
    <t>PARA DAR CUMPLIMIENTO A LA CERTIFICACIÓN POR EL H. AYUNTAMIENTO EN LA XIV DÉCIMA CUARTA SESIÓN EXTRAORDINARIA, ACTA NÚMERO 28,  DE FECHA 27 DE JUNIO DE 2019; DENTRO DEL IV CUARTO PUNTO DEL ORDEN DEL DÍA, AL CONVENIO  SEDESHU-GTO-PEMC-28/2019 y ANEXO DE EJECUCIÓN: AE-Q1606-PEMC-2019-28-0060, considerando la aportación estatal respectiva, así como la correspondiente al municipio que deriva de recursos del RAMOXXXIII FONDO I.</t>
  </si>
  <si>
    <t>ONVENIO  SEDESHU-GTO-PEMC-28/2019 y ANEXO DE EJECUCIÓN: AE-Q1606-PEMC-2019-28-0060</t>
  </si>
  <si>
    <t>PARA DAR CUMPLIMIENTO A LA CERTIFICACIÓN POR EL H. AYUNTAMIENTO EN LA XXIV VIGÉSIMA CUARTA SESIÓN EXTRAORDINARIA, ACTA NÚMERO 42,  DE FECHA 01 DE OCTUBRE DE 2019; DENTRO DEL XI DÉCIMO PRIMER PUNTO DEL ORDEN DEL DÍA,   CONVENIO NUMERO CEAG-SALVATIERRA-APARURAL-2019-148, RECURSOS APORTADOS POR EL MUNICIPIO QUE PROVIENEN DEL RAMOXXXIII FONDO I</t>
  </si>
  <si>
    <t>CEAG-SALVATIERRA-APARURAL-2019-14</t>
  </si>
  <si>
    <t>CEAG</t>
  </si>
  <si>
    <t>SAN PABLO PEJO</t>
  </si>
  <si>
    <t>PARA DAR CUMPLIMIENTO A LA CERTIFICACIÓN POR EL H. AYUNTAMIENTO EN LA XIV DÉCIMA CUARTA SESIÓN EXTRAORDINARIA, ACTA NÚMERO 28,  DE FECHA 27 DE JUNIO DE 2019; DENTRO DEL IV CUARTO PUNTO DEL ORDEN DEL DÍA. CONVENIO SEDESHU-GTO-PEMC-28/2019 y ANEXO DE EJECUCIÓN: AE-Q1606-PEMC-2019-28-0060, así como la correspondiente al municipio que deriva de recursos del RAMOXXXIII FONDO I.</t>
  </si>
  <si>
    <t>PARA DAR CUMPLIMIENTO A LA CERTIFICACIÓN POR EL H. AYUNTAMIENTO EN LA XIV DÉCIMA CUARTA SESIÓN EXTRAORDINARIA, ACTA NÚMERO 28,  DE FECHA 27 DE JUNIO DE 2019; DENTRO DEL IV CUARTO PUNTO DEL ORDEN DEL DÍA, CONVENIO SEDESHU-GTO-PEMC-28/2019 y ANEXO DE EJECUCIÓN: AE-Q1606-PEMC-2019-28-0060, así como la correspondiente al municipio que deriva de recursos del RAMOXXXIII FONDO I.</t>
  </si>
  <si>
    <t>PARA DAR CUMPLIMIENTO A LA CERTIFICACIÓN POR EL H. AYUNTAMIENTO EN LA XXV VIGÉSIMA QUINTA SESIÓN EXTRAORDINARIA, ACTA NÚMERO 43,  DE FECHA 03 DE OCTUBRE DE 2019; DENTRO DEL III TERCER PUNTO DEL ORDEN DEL DÍA, CONVENIO SEDESHU-GTO-PVMI-28/2019 y ANEXO DE EJECUCIÓN: AE-Q0249-PVMI-2019-28-0002, así como la correspondiente al municipio que deriva de recursos del RAMOXXXIII FONDO I.</t>
  </si>
  <si>
    <t>PARA DAR CUMPLIMIENTO A LA CERTIFICACIÓN POR EL H. AYUNTAMIENTO EN LA XXV VIGÉSIMA QUINTA SESIÓN EXTRAORDINARIA, ACTA NÚMERO 43,  DE FECHA 03 DE OCTUBRE DE 2019; DENTRO DEL III TERCER PUNTO DEL ORDEN DEL DÍA, CONVENIO SEDESHU-GTO-PVMI-28/2019 y ANEXO DE EJECUCIÓN: AE-Q0249-PVMI-2019-28-0003, así como la correspondiente al municipio que deriva de recursos del RAMOXXXIII FONDO I.</t>
  </si>
  <si>
    <t>PARA DAR CUMPLIMIENTO A LA CERTIFICACIÓN POR EL H. AYUNTAMIENTO EN LA XXV VIGÉSIMA QUINTA SESIÓN EXTRAORDINARIA, ACTA NÚMERO 43,  DE FECHA 03 DE OCTUBRE DE 2019; DENTRO DEL III TERCER PUNTO DEL ORDEN DEL DÍA, CONVENIO SEDESHU-GTO-PVMI-28/2019 y ANEXO DE EJECUCIÓN: AE-Q0249-PVMI-2019-28-0001  considerando la aportación estatal respectiva, así como la correspondiente al municipio que deriva de recursos del RAMOXXXIII FONDO I.</t>
  </si>
  <si>
    <t>COL. DIVISION DEL NORTE</t>
  </si>
  <si>
    <t>CONVENIO SEDESHU-GTO-PEMC-28/2019, ANEXO DE EJECUCIÓN: AE-Q1606-PEMC-2019-28-0060</t>
  </si>
  <si>
    <t>REHABILITACIÓN DE CALLE JUSTO SIERRA 1RA ETAPA, EN LA LOCALIDAD DE SAN NICOLÁS DE LOS AGUSTINOS, MUNICIPIO DE SALVATIERRA, GUANAJUATO</t>
  </si>
  <si>
    <t>SAN NICOLÁS DE LOS AGUSTINOS</t>
  </si>
  <si>
    <t>PALO BLANCO</t>
  </si>
  <si>
    <t>CONVENIO SEDESHU-GTO-PEMC-28/2019 y ANEXO DE EJECUCIÓN: AE-Q1606-PEMC-2019-28-0060</t>
  </si>
  <si>
    <t>EL CAPULIN</t>
  </si>
  <si>
    <t>LICITACIÓN SIMPLIFICADA PMS/DOP/LS/RAMOXXXIII/2019-05</t>
  </si>
  <si>
    <t>LICITACIÓN SIMPLIFICADA, NÚMERO PMS/DOP/LS/SEDESHU-RAMOXXXIII/2019-06</t>
  </si>
  <si>
    <t xml:space="preserve"> CONVENIO SEDESHU-GTO-PVMI-28/2019 y ANEXO DE EJECUCIÓN: AE-Q0249-PVMI-2019-28-0002</t>
  </si>
  <si>
    <t>LICITACIÓN SIMPLIFICADA, NÚMERO PMS/DOP/LS/SEDESHU-RAMOXXXIII/2019-10</t>
  </si>
  <si>
    <t>COLONIA MOLINO DE ÁVILA</t>
  </si>
  <si>
    <t>LICITACIÓN SIMPLIFICADA, NÚMERO PMS/DOP/LS/SEDESHU-RAMOXXXIII/2019-12</t>
  </si>
  <si>
    <t>CONVENIO SEDESHU-GTO-PVMI-28/2019 y ANEXO DE EJECUCIÓN: AE-Q0249-PVMI-2019-28-0003</t>
  </si>
  <si>
    <t xml:space="preserve">CONVENIO SEDESHU-GTO-PVMI-28/2019 y ANEXO DE EJECUCIÓN: AE-Q0249-PVMI-2019-28-0001 </t>
  </si>
  <si>
    <t>PAVIMENTACIÓN DE CALLE CUAUHTEMOC, EN LA LOCALIDAD DE URIREO, MUNICIPIO DE SALVATIERRA, GUANAJUATO</t>
  </si>
  <si>
    <t>URIREO</t>
  </si>
  <si>
    <t>LICITACIÓN SIMPLIFICADA, NÚMERO PMS/DOP/LS/SEDESHU-RAMOXXXIII/2019-11</t>
  </si>
  <si>
    <t>CONVENIO SEDESHU-GTO-PEMC-28/2019 Y ANEXO DE EJECUCIÓN: AE-Q1606-PEMC-2019-28-0060</t>
  </si>
  <si>
    <t>CONVENIO SEDESHU-GTO-PEMC-28/2019 Y ANEXO DE EJECUCIÓN: AE-Q1606-PEMC-2019-28-0060, ASÍ COMO LA CORRESPONDIENTE AL MUNICIPIO QUE DERIVA DE RECURSOS DEL FONDO DE APORTACIONES PARA LA INFRAESTRUCTURA SOCIAL MUNICIPAL, (RAMO XXXIII) EJERCICIO PRESUPUESTAL 2019, APROBADO POR EL HONORABLE AYUNTAMIENTO 2018-2021, EN EL PROGRAMA DE INVERSIÓN RESPECTIVO, EN LA XIV DÉCIMA CUARTA SESIÓN EXTRAORDINARIA, ACTA NÚMERO 28,  DE FECHA 27 DE JUNIO DE 2019; DENTRO DEL IV CUARTO PUNTO DEL ORDEN DEL DÍA,</t>
  </si>
  <si>
    <t>PMS/DOP/LS/SEDESHU-PEMC/RAMOXXXIII/2019-10-38</t>
  </si>
  <si>
    <t>PAVIMENTACIÓN DE CALLE BELISARIO DOMINGUEZ EN LA COLONIA EX HACIENDA DE SAN JUAN, MUNICIPIO DE SALVATIERRA, GTO.</t>
  </si>
  <si>
    <t>COLONIA EX HACIENDA DE SAN JUAN</t>
  </si>
  <si>
    <t>PMS/DOP/AD/RAMOXXXIII/2019-11-39</t>
  </si>
  <si>
    <t>PMS/DOP/AD/RAMOXXXIII/2019-11-40</t>
  </si>
  <si>
    <t>PMS/DOP/AD/RAMOXXXIII/2019-11-41</t>
  </si>
  <si>
    <t>REPORTE DEL MES DE DICIEMBRE</t>
  </si>
  <si>
    <t>AMPLIACIÓN DE RED ELECTRICA EN CALLE ADOLFO LOPEZ MATEOS, INCLUYE LAS CALLES DE AGUSTIN MELGAR, VICENTE GUERRERO Y JUAN ESCUTIA, EN LA COMUNIDAD DE URIREO DEL MUNICIPIO DE SALVATIERRA, GTO.</t>
  </si>
  <si>
    <t>AMPLIACION DE RED ELECTRICA EN CALLE PRIVADA FRESNOS, EN LA COMUNIDAD DE URIREO EN EL MUNICIPIO DE SALVATIERRA, GTO.</t>
  </si>
  <si>
    <t>CONSTRUCCIÓN DE PAVIMENTACIÓN DE CALLE LÁZARO CÁRDENAS ENTRE CALLE HIDALGO Y CALLE PINOS EN LA COLONIA PROGRESO, MUNICIPIO DE SALVATIERRA, GTO.</t>
  </si>
  <si>
    <t>CONSTRUCCIÓN DE PAVIMENTACIÓN DE LA CALLE VÉNUS 1RA ETAPA EN LA COMUNIDAD DE URIREO</t>
  </si>
  <si>
    <t>CONSTRUCCIÓN DE PAVIMENTACIÓN DE LA CALLE LAS AMÉRICAS</t>
  </si>
  <si>
    <t>AMPLIACIÓN DE RED DE AGUA POTABLE EN CALLE FLORES MAGÓN EN LA COL. SAN JUAN</t>
  </si>
  <si>
    <t>CONSTRUCCIÓN DE LÍNEA DE ALIMENTACIÓN Y RED DE AGUA POTABLE EN LA COL. NUEVA HUATZINDEO</t>
  </si>
  <si>
    <t>AMPLIACION RED ELECTRICA EN LA CALLE ABEDULES DE LA COMUNIDAD DE URIREO MUNICIPIO DE SALVATIERRA, GTO.</t>
  </si>
  <si>
    <t>AMPLIACIÓN DE RED ELECTRICA EN COLONIA CENTENARIO, EN LA COMUNIDAD DE EL SABINO, MUNICIPIO DE SALVATIERRA, GTO.</t>
  </si>
  <si>
    <t>CONSTRUCCIÓN DE PAVIMENTACIÓN DE LA CALLE LÁZARO CÁRDENAS, EN LA COL. SAN CRISTÓBAL, MUNICIPIO DE SALVATIERRA, GTO.</t>
  </si>
  <si>
    <t>CONSTRUCCIÓN DE PAVIMENTACIÓN DE LA CALLE RUBÍ, ENTRE ZAFIRO Y AGUA MARINA EN LA COLONIA LOMA BONITA, MUNICIPIO DE SALVATIERRA, GTO.</t>
  </si>
  <si>
    <t>CONSTRUCCIÓN DE PAVIMENTACIÓN DE LA CALLE JUÁREZ EN SAN PEDRO DE LOS NARANJOS, MUNICIPIO DE SALVATIERRA, GTO.</t>
  </si>
  <si>
    <t>MECÁNICAS DE SUELOS</t>
  </si>
  <si>
    <t>PROYECTO 6TA ETAPA DE REHABILITACIÓN DE IMAGEN URBANA EN EL MUNICIPIO DE SALVATIERRA (FACHADAS CALLE BENITO JUÁREZ)</t>
  </si>
  <si>
    <t>PROYECTO DE RESTAURACIÓN DEL TEMPLO DE SAN FRANCISCO</t>
  </si>
  <si>
    <t>REHABILITACIÓN CALLE FRANCISCO VILLA EN LA COMUNIDAD DE EL SABINO, SALVATIERRA, GTO.</t>
  </si>
  <si>
    <t>CONSTRUCCIÓN DE CALLE FEDERICO ESCOBEDO 1RA ETAPA EN LA COMUNIDAD DE MARAVATÍO DEL ENCINAL, MUNICIPIO DE SALVATIERRA GTO</t>
  </si>
  <si>
    <t>PAVIMENTACION DE LA CALLE ARBOLEDAS 1RA ETAPA EN LA COLONIA DIVISIÓN DEL NORTE</t>
  </si>
  <si>
    <t>REHABILITACIÓN DE PAVIMENTACIÓN DE LA CALLE HIDALGO 3RA ETAPA EN LA COMUNIDAD DE SAN NICOLÁS DE LOS AGUSTINOS</t>
  </si>
  <si>
    <t>CONSTRUCCIÓN DE CUARTO DORMITORIO EN LA LOCALIDAD EL ROSILLO</t>
  </si>
  <si>
    <t>PAVIMENTACIÓN DE LA CALLE HIDALGO 3RA ETAPA.</t>
  </si>
  <si>
    <t>CONSTRUCCION DE SISTEMA DE AGUA POTABLE Y TANQUE ELEVADO EN LA COMUNIDAD DE EL POTRERO</t>
  </si>
  <si>
    <t>PARA DAR CUMPLIMIENTO A LA CERTIFICACIÓN POR EL H. AYUNTAMIENTO EN LA XXIV VIGÉSIMA CUARTA SESIÓN EXTRAORDINARIA, ACTA NÚMERO 42,  DE FECHA 01 DE OCTUBRE DE 2019; DENTRO DEL XII DÉCIMO SEGUNDO PUNTO DEL ORDEN DEL DÍA. deriva de recursos de RAMO XXXIII FONDO 1</t>
  </si>
  <si>
    <t>PARA DAR CUMPLIMIENTO A LA CERTIFICACIÓN POR EL H. AYUNTAMIENTO EN LA XVIII DÉCIMA OCTAVA SESIÓN ORDINARIA, ACTA NÚMERO 53,  DE FECHA 25 DE NOVIEMBRE DE 2019; DENTRO DEL XIX DÉCIMO NOVENO PUNTO DEL ORDEN DEL DÍA. deriva de recursos de RAMO XXXIII FONDO 1</t>
  </si>
  <si>
    <t>PARA DAR CUMPLIMIENTO A LA CERTIFICACIÓN POR EL H. AYUNTAMIENTO EN LA XVIII DÉCIMA OCTAVA SESIÓN ORDINARIA, ACTA NÚMERO 53,  DE FECHA 25 DE NOVIEMBRE DE 2019; DENTRO DEL XVIII DÉCIMO OCTAVO PUNTO DEL ORDEN DEL DÍA. deriva de recursos de RAMO XXXIII FONDO 1</t>
  </si>
  <si>
    <t>PARA DAR CUMPLIMIENTO A LA CERTIFICACIÓN POR EL H. AYUNTAMIENTO EN LA XVIII DÉCIMA OCTAVA SESIÓN ORDINARIA, ACTA NÚMERO 53,  DE FECHA 25 DE NOVIEMBRE DE 2019; DENTRO DEL XIX DÉCIMO NOVENO PUNTO DEL ORDEN DEL DÍA. deriva de recursos de RAMO XXXIII FONDO 1 INDIRECTOS</t>
  </si>
  <si>
    <t xml:space="preserve">PARA DAR CUMPLIMIENTO A LA CERTIFICACIÓN POR EL H. AYUNTAMIENTO EN LA XIX DÉCIMO NOVENA SESIÓN ORDINARIA, ACTA NÚMERO 54,  DE FECHA 05 DE DICIEMBRE DEL 2019; DENTRO DEL VIII OCTAVO PUNTO DEL ORDEN DEL DÍA.  RAMO XXXIII FONDO 1 INDIRECTOS </t>
  </si>
  <si>
    <t>PARA DAR CUMPLIMIENTO A LA CERTIFICACIÓN POR EL H. AYUNTAMIENTO EN LA XVIII DÉCIMA OCTAVA SESIÓN ORDINARIA, ACTA NÚMERO 53,  DE FECHA 25 DE NOVIEMBRE DE 2019; DENTRO DEL XVIII DÉCIMO OCTAVO PUNTO DEL ORDEN DEL DÍA. deriva de recursos de RAMO XXXIII FONDO 1 INDIRECTOS</t>
  </si>
  <si>
    <t xml:space="preserve">PARA DAR CUMPLIMIENTO A LA CERTIFICACIÓN POR EL H. AYUNTAMIENTO EN LA XVIII DÉCIMA OCTAVA SESIÓN ORDINARIA, ACTA NÚMERO 53,  DE FECHA 25 DE NOVIEMBRE DE 2019; DENTRO DEL XIX DÉCIMO NOVENO PUNTO DEL ORDEN DEL DÍA. deriva de recursos de RAMO XXXIII FONDO 1 </t>
  </si>
  <si>
    <t xml:space="preserve">PARA DAR CUMPLIMIENTO A LA CERTIFICACIÓN POR EL H. AYUNTAMIENTO EN LA XXV VIGÉSIMA QUINTA SESIÓN EXTRAORDINARIA, ACTA NÚMERO 43,  DE FECHA 03 DE OCTUBRE DE 2019; DENTRO DEL IV CUARTO PUNTO DEL ORDEN DEL DÍA. deriva de recursos de RAMO XXXIII FONDO 1 </t>
  </si>
  <si>
    <t xml:space="preserve">PARA DAR CUMPLIMIENTO A LA CERTIFICACIÓN POR EL H. AYUNTAMIENTO EN LA XXXV TRIGÉSIMA QUINTA SESIÓN EXTRAORDINARIA, ACTA NÚMERO 57,  DE FECHA 20 DE DICIEMBRE DE 2019; DENTRO DEL III TERCER PUNTO DEL ORDEN DEL DÍA. deriva de recursos de RAMO XXXIII FONDO 1 </t>
  </si>
  <si>
    <t>LICITACIÓN SIMPLIFICADAMPS/DOP/LS/RAMOXXXIII/2019-15</t>
  </si>
  <si>
    <t xml:space="preserve">LICITACIÓN SIMPLIFICADA MPS/DOP/LS/RAMOXXXIII/2019-16
</t>
  </si>
  <si>
    <t>04 DE NOVIEMBRE DE 2019</t>
  </si>
  <si>
    <t>08 DE NOVIEMBRE DE 2019</t>
  </si>
  <si>
    <t>13 DE DICIEMBRE DE 2019</t>
  </si>
  <si>
    <t>16 DE DICIEMBRE DE 2019</t>
  </si>
  <si>
    <t>17 DE DICIEMBRE DE 2019</t>
  </si>
  <si>
    <t>19 DE DICIEMBRE DE 2019</t>
  </si>
  <si>
    <t>20 DE DICIEMBRE DE 2019</t>
  </si>
  <si>
    <t xml:space="preserve">24 DE DICIEMBRE DE 2019
</t>
  </si>
  <si>
    <t>26 DE DICIEMBRE DE 2019</t>
  </si>
  <si>
    <t>PMS/DOP/AD/RAMOXXXIII/2019-12-42</t>
  </si>
  <si>
    <t>PMS/DOP/AD/RAMOXXXIII/2019-12-43</t>
  </si>
  <si>
    <t>PMS/DOP/AD/RAMOXXXIII/2019-12-44</t>
  </si>
  <si>
    <t>PMS/DOP/AD/RAMOXXXIII/2019-12-45</t>
  </si>
  <si>
    <t>PMS/DOP/AD/RAMOXXXIII/2019-12-46</t>
  </si>
  <si>
    <t>PMS/DOP/AD/RAMOXXXIII/2019-12-47</t>
  </si>
  <si>
    <t>PMS/DOP/AD/RAMOXXXIII/2019-12-48</t>
  </si>
  <si>
    <t>PMS/DOP/AD/RAMOXXXIII/2019-12-49</t>
  </si>
  <si>
    <t>PMS/DOP/AD/RAMOXXXIII/2019-12-50</t>
  </si>
  <si>
    <t>PMS/DOP/AD/RAMOXXXIII/2019-12-51</t>
  </si>
  <si>
    <t>PMS/DOP/AD/RAMOXXXIII-INDIRECTOS/2019-12-52</t>
  </si>
  <si>
    <t>PMS/DOP/AD/RAMOXXXIII-INDIRECTOS/2019-12-53</t>
  </si>
  <si>
    <t>PMS/DOP/AD/RAMOXXXIII-INDIRECTOS/2019-12-54</t>
  </si>
  <si>
    <t>PMS/DOP/AD/RAMOXXXIII/2019-12-55</t>
  </si>
  <si>
    <t>PMS/DOP/AD/RAMOXXXIII/2019-12-56</t>
  </si>
  <si>
    <t>PMS/DOP/LS/RAMOXXXIII/2019-12-57</t>
  </si>
  <si>
    <t>PMS/DOP/LS/RAMOXXXIII/2019-12-58</t>
  </si>
  <si>
    <t>PMS/DOP/AD/RAMOXXXIII/2019-12-59</t>
  </si>
  <si>
    <t>PMS/DOP/AD/RAMOXXXIII/2019-12-60</t>
  </si>
  <si>
    <t>PMS/DOP/AD/RAMOXXXIII/2019-12-61</t>
  </si>
  <si>
    <t>SAN PEDRO DE LOS NARANJOS</t>
  </si>
  <si>
    <t>SAN PEDRO DE LOS NARANJOS, URIREO, EL SABINO Y CABECERA MUNICIPAL</t>
  </si>
  <si>
    <t>MARAVATIO DEL ENCINAL</t>
  </si>
  <si>
    <t>EL ROSILLO</t>
  </si>
  <si>
    <t>EL POTRERO</t>
  </si>
  <si>
    <t>COLONIA PROGRESO</t>
  </si>
  <si>
    <t xml:space="preserve">
URIREO</t>
  </si>
  <si>
    <t>COLONIA SAN JUAN</t>
  </si>
  <si>
    <t>COLONIA NUEVA HUATZINDEO</t>
  </si>
  <si>
    <t xml:space="preserve"> COLONIA SAN CRISTÓBAL</t>
  </si>
  <si>
    <t>COLONIA LOMA BONITA</t>
  </si>
  <si>
    <t>COLONIA DIVISIÓN DEL NORTE</t>
  </si>
  <si>
    <t>LA ESTANCIA DEL CARMEN DE MARAVATÍO</t>
  </si>
  <si>
    <t>“PROYECTO DE REHABILITACIÓN Y RESTAURACIÓN ESTRUCTURAL DE LA CASA DE LA CULTURA FRAY ANDRÉS DE SAN MIGUEL, MUNICIPIO DE SALVATIERRA, GUANAJUATO”</t>
  </si>
  <si>
    <t>COLOCACIÓN DE CARPETA ASFÁLTICA EN  BOULEVARD POSADAS OCAMPO (ACCESO A LA FERIA Y BALNEARIO) EN CABECERA MUNICIPAL DE SALVATIERRA, GUANAJUATO</t>
  </si>
  <si>
    <t>ESTUDIO DE COSTO-BENEFICIO PARA LA MODERNIZACIÓN DEL TEATRO IDEAL 2DA ETAPA, CABECERA MUNICIPAL DE SALVATIERRA, GUANAJUATO.</t>
  </si>
  <si>
    <t>REHABILITACIÓN Y MODERNIZACIÓN DEL INMUEBLE DENOMINADO "TEATRO IDEAL" 1RA. ETAPA CABECERA MUNICIPAL DE SALVATIERRA (AMPLIACIÓN)</t>
  </si>
  <si>
    <t>PMS/DOP/AD-CP/CC/2020-04-03</t>
  </si>
  <si>
    <t>PMS/DOP/AD-CP-CCDP/2020-04-04</t>
  </si>
  <si>
    <t>PMS/DOP/AD/SERV-PROF/CP/2020-04-05</t>
  </si>
  <si>
    <t>CONSERVACIÓN DEL BOULEVARD POSADAS OCAMPO UBICADO EN LA CABECERA MUNICIPAL DE ESTA CIUDAD, EL CUAL INCLUYE SEÑALAMIENTO HORIZONTAL Y MANTENIMIENTO DE POSTES.</t>
  </si>
  <si>
    <t>contratante</t>
  </si>
  <si>
    <t>fecha firma de contrato</t>
  </si>
  <si>
    <t>contrato</t>
  </si>
  <si>
    <t>no licitacion</t>
  </si>
  <si>
    <t>modalidad</t>
  </si>
  <si>
    <t>tipo de resurso</t>
  </si>
  <si>
    <t>descripcion de contrato</t>
  </si>
  <si>
    <t>nombre registrado en el puc de la empresa que se le asigno</t>
  </si>
  <si>
    <t>monto de la obra</t>
  </si>
  <si>
    <t>fecha de inicio de los trabajos</t>
  </si>
  <si>
    <t>fecha de termino de los trabajos</t>
  </si>
  <si>
    <t>en asociacion en participacion con:</t>
  </si>
  <si>
    <t>PMS/DOP/AD-CP/2020-04-06</t>
  </si>
  <si>
    <t>MUNICIPIO</t>
  </si>
  <si>
    <t>MUNICIPAL</t>
  </si>
  <si>
    <t>JOSÉ FEDERICO HERNÁNDEZ HUEBNER</t>
  </si>
  <si>
    <t>SOLUCIONES INTELIGENTES EN INGENIERÍA, S.A. DE C.V.</t>
  </si>
  <si>
    <t>JOSÉ LUIS ACEVEDO VEGA</t>
  </si>
  <si>
    <t>BARRERA ALMANZA Y ASOCIADOS, S.A. DE C.V.</t>
  </si>
  <si>
    <t xml:space="preserve"> $                               -  </t>
  </si>
  <si>
    <t>LICITACIÓN SIMPLIFICADA, PMS/DOP/LS/CP/2021-04</t>
  </si>
  <si>
    <t>RESTAURACIÓN DEL TEMPLO DE SAN FRANCISCO DE ASIS DE LA CIUDAD DE SALVATIERRA, GUANAJUATO</t>
  </si>
  <si>
    <t>PMS/DOP/LS/CP/2021-03-06</t>
  </si>
  <si>
    <t>ARA DAR CUMPLIMIENTO A LA CERTIFICACIÓN POR EL H. AYUNTAMIENTO 2018-2021, EN LA LXXI SEPTUAGÉSIMA PRIMERA SESIÓN EXTRAORDINARIA, ACTA NÚMERO 109, DE FECHA 03 DE MARZO DE 2021, DENTRO DEL VIII OCTAVO PUNTO DEL ORDEN DEL DÍA  RECURSOS PRESUPUESTALES PROVENIENTES DE CUENTA PÚBLICA PARA EL EJERCICIO FISCAL 2021</t>
  </si>
  <si>
    <t>REPORTE DEL MES</t>
  </si>
  <si>
    <t>ADJUDICACION DIRECTA</t>
  </si>
  <si>
    <t>Nombre de la obra</t>
  </si>
  <si>
    <t>Localidad</t>
  </si>
  <si>
    <t>Monto Aprobado:</t>
  </si>
  <si>
    <t>Origen de los Recursos</t>
  </si>
  <si>
    <t>Monto de los Recursos</t>
  </si>
  <si>
    <t>Rubro / Ley de Coordina-ción Fiscal</t>
  </si>
  <si>
    <t>Modalidad</t>
  </si>
  <si>
    <t>Fecha de celebración del contrato y/o convenio</t>
  </si>
  <si>
    <t xml:space="preserve">Importe del Contrato </t>
  </si>
  <si>
    <t>Vigencia Del Contrato y/o Convenio (Inicio)</t>
  </si>
  <si>
    <t>Vigencia Del Contrato y/o Convenio (Término)</t>
  </si>
  <si>
    <t>Contratista</t>
  </si>
  <si>
    <t>Domicilio</t>
  </si>
  <si>
    <t>Dependencia ejecutora de la obra o los trabajos</t>
  </si>
  <si>
    <t>Cuenta Contable de la Obra en la Balanza de Comprobación</t>
  </si>
  <si>
    <t>Avance Financiero (%)</t>
  </si>
  <si>
    <t>BACHEO EN CABECERA MUNICIPAL DE SALVATIERRA, GUANAJUATO</t>
  </si>
  <si>
    <t>Estatal</t>
  </si>
  <si>
    <t xml:space="preserve"> XLVIII CUADRAGÉSIMA OCTAVA SESIÓN  EXTRAORDINARIA, ACTA NÚMERO 92 DE FECHA 25 DE MAYO DE 2018; DENTRO DEL IV CUARTO PUNTO DEL ORDEN DEL DÍA</t>
  </si>
  <si>
    <t>CP</t>
  </si>
  <si>
    <t>NA</t>
  </si>
  <si>
    <t>SE-04</t>
  </si>
  <si>
    <t xml:space="preserve"> PMS/DOP/CP-AD/2018-07-44</t>
  </si>
  <si>
    <t>GRUPO CONSTRUCTOR RETIZ TARIMORO, S.A. DE C.V.</t>
  </si>
  <si>
    <t>CALLE GALEANA 6A, COLONIA LA NORIA DE GALLEGOS, EN LA CIUDAD DE TARIMORO, GUANAJUATO, CÓDIGO POSTAL 38710</t>
  </si>
  <si>
    <t>AD</t>
  </si>
  <si>
    <t xml:space="preserve">REUBICACIÓN DE TIROLESA, EN LA CABECERA MUNICIPAL DE SALVATIERRA, GTO. </t>
  </si>
  <si>
    <t>PMS/DOP/AD/CP/2021-10-40</t>
  </si>
  <si>
    <t>APROBADO POR EL HONORABLE AYUNTAMIENTO 2018-2021 EN LA LXXXVIII OCTAGÉSIMA OCTAVA SESIÓN EXTRAORDINARIA, ACTA NÚMERO 136, DENTRO DEL VII SÉPTIMO PUNTO DEL ORDEN DEL DÍA, (RAMO XXXIII) EJERCICIO PRESUPUESTAL 2021</t>
  </si>
  <si>
    <t>sin cierre</t>
  </si>
  <si>
    <t>PARA DAR CUMPLIMIENTO A LA CERTIFICACIÓN POR EL HONORABLE AYUNTAMIENTO 2021-2024,EN LA XXX TRIGÉSIMA SESIÓN ORDINARIA, ACTA NÚMERO 58, DENTRO DEL VI SEXTO PUNTO DEL ORDEN DEL DÍA, LOS RECURSOS PROVIENEN DEL FONDO DE APORTACIONES PARA LA INFRAESTRUCTURA SOCIAL MUNICIPAL, (RAMO XXXIII) EJERCICIO PRESUPUESTAL 2023</t>
  </si>
  <si>
    <t>AM 3D INGENIERÍA Y ARQUITECTURA, S.A. DE C.V</t>
  </si>
  <si>
    <t>REHABILITACIÓN DE BANQUETA EN LA CALLE 18 DE MARZO (FRENTE A LA UNIDAD DEPORTIVA SUR), MUNICIPIO DE SALVATIERRA, GUANAJUATO</t>
  </si>
  <si>
    <t>PMS/DOP/AD/RAMOXXXIII/2023-07-17</t>
  </si>
  <si>
    <t>REHABILITACIÓN DE BANQUETA DE HERÓICO COLEGIO MILITAR A LA UNIDAD HABITACIONAL 9 DE DICIEMBRE</t>
  </si>
  <si>
    <t>UNIDAD HABITACIONAL 9 DE DICIEMBRE</t>
  </si>
  <si>
    <t>PMS/DOP/AD/RAMOXXXIII/2023-08-19</t>
  </si>
  <si>
    <t>ASESORÍA, ESTUDIOS, PROYECTOS Y CONSTRUCCIONES, S.A. DE C.V.</t>
  </si>
  <si>
    <t>CAMINO RURAL OJO DE AGUA DE BALLESTEROS A URIREO EN EL MUNICIPIO DE SALVATIERRA (1RA ETAPA)</t>
  </si>
  <si>
    <t>OJO DE AGUA DE BALLESTEROS A URIREO</t>
  </si>
  <si>
    <t>PMS/DOP/LS/SDAYR-RAMOXXXIII/2023-08-22-C</t>
  </si>
  <si>
    <t>AM 3D INGENIERÍA Y ARQUITECTURA, S.A. DE C.V.</t>
  </si>
  <si>
    <t>PARA DAR CUMPLIMIENTO A LA CERTIFICACIÓN POR EL HONORABLE AYUNTAMIENTO 2021-2024,EN LA XXX TRIGÉSIMA SESIÓN ORDINARIA, ACTA NÚMERO 58, DENTRO DEL VI SEXTO PUNTO DEL ORDEN DEL DÍA, LOS RECURSOS PROVIENEN DEL FONDO DE APORTACIONES PARA LA INFRAESTRUCTURA SOCIAL MUNICIPAL, (RAMO XXXIII) EJERCICIO PRESUPUESTAL 2023 Y  CONVENIO PARA LA ASIGNACIÓN DE RECURSOS DEL PROGRAMA EMBELLECIENDO MI COLONIA, PARA EL EJERCICIO FISCAL 2023, CONVENIO: SEDESHU-GTO-PEMC-28/2023 Y ANEXO DE EJECUCIÓN: AE-QB1606-PEMC-2023-28-0043</t>
  </si>
  <si>
    <t xml:space="preserve">SEDESHU-GTO-PEMC-28/2023 </t>
  </si>
  <si>
    <t>LICITACIÓN SIMPLIFICADA NÚMERO: PMS/DOP/LS/SEDESHU-RAMOXXXIII/2023-08-28</t>
  </si>
  <si>
    <t>CONSTRUCCIÓN DE CALLE CON EMPEDRADO EN EL MUNICIPIO DE SALVATIERRA, GTO., EN LA LOCALIDAD URIREO, EN LA CALLE INDEPENDENCIA</t>
  </si>
  <si>
    <t>PMS/DOP/LS/SEDESHU-RAMOXXXIII/2023-09-26</t>
  </si>
  <si>
    <t>CONSTRUCCIONES BARDOS, S.A. DE C.V.</t>
  </si>
  <si>
    <t>CONSTRUCCIÓN DE CALLE CON CONCRETO EN EL MUNICIPIO DE SALVATIERRA, GTO., EN LA LOCALIDAD URIREO, EN LA CALLE REFORMA</t>
  </si>
  <si>
    <t>PMS/DOP/AD/SEDESHU-RAMOXXXIII/2023-09-31</t>
  </si>
  <si>
    <t>“BARRERA ALMANZA Y ASOCIADOS, S.A. DE C.V.</t>
  </si>
  <si>
    <t>LICITACIÓN PÚBLICA NACIONAL NÚMERO: PMS/DOP/LPN/CODE-RAMOXXXIII/2023-01</t>
  </si>
  <si>
    <t>CODE</t>
  </si>
  <si>
    <t xml:space="preserve">PARA DAR CUMPLIMIENTO A LA CERTIFICACIÓN POR EL HONORABLE AYUNTAMIENTO 2021-2024, EN  LA XXXI TRIGÉSIMA PRIMERA SESIÓN EXTRAORDINARIA, ACTA NÚMERO 75, DENTRO DEL VII SÉPTIMO PUNTO DEL ORDEN DEL DÍA, LOS RECURSOS PROVIENEN DEL CONVENIO NÚMERO CODE GUANAJUATO/AJ/3642/23 Y ANEXO TÉCNICO DE EJECUCIÓN 2023, ASÍ COMO LA APORTACIÓN DE RECURSO POR PARTE DEL MUNICIPIO,DEL FONDO DE APORTACIONES PARA LA INFRAESTRUCTURA SOCIAL MUNICIPAL, (RAMO XXXIII) EJERCICIO PRESUPUESTAL 2023.                                                                                      </t>
  </si>
  <si>
    <t>CONVENIO NÚMERO CODE GUANAJUATO/AJ/3642/23</t>
  </si>
  <si>
    <t>CONSTRUCCIÓN DE MODULO DEPORTIVO MULTIDISCIPLINARIO, EN LA UNIDAD DEPORTIVA NORTE (TERMINACIÓN)</t>
  </si>
  <si>
    <t>PMS/DOP/LPN/CODE-RAMOXXXIII/2023-12-56</t>
  </si>
  <si>
    <t>LICITACIÓN SIMPLIFICADA NÚMERO: PMS/DOP/LS/SDAYR-RAMOXXXIII/2023-08-22</t>
  </si>
  <si>
    <t>GRUPO 3ME CONSTRUCCIONES, S.A. DE C.V</t>
  </si>
  <si>
    <t>PROYECTO INTEGRAL DEL PARQUE ECOTURISTICO BATANES DEL MUNICIPIO DE SALVATIERRA, GTO. 2DA. ETAPA</t>
  </si>
  <si>
    <t>PMS/DOP/AD/CP/2024-01-01</t>
  </si>
  <si>
    <t>REHABILITACIÓN DE RED DE DRENAJE SANITARIO EN CUPAREO, MUNICIPIO DE SALVATIERRA, GTO., EN LAS CALLES INDEPENDENCIA Y BENITO JUÁREZ INTERSECCIÓN CON INDEPENDENCIA Y GUERRERO, EN EL MUNICIPIO DE SALVATIERRA, GTO</t>
  </si>
  <si>
    <t xml:space="preserve"> CUPAREO</t>
  </si>
  <si>
    <t>PMS/DOP/LS/CEAG/2024-02-02</t>
  </si>
  <si>
    <t>JORGE GARCÍA RIOS</t>
  </si>
  <si>
    <t>LICITACIÓN SIMPLIFICADA PMS/DOP/LS/CEAG/2024-01</t>
  </si>
  <si>
    <t>CEAG-SALVATIERRA-RURAL-2023-190</t>
  </si>
  <si>
    <t>LICITACIÓN PÚBLICA NACIONAL NÚMERO: PMS/DOP/LPN/RAMOXXXIII/2024-01</t>
  </si>
  <si>
    <t xml:space="preserve">PARA DAR CUMPLIMIENTO A LA CERTIFICACIÓN POR EL H. AYUNTAMIENTO 2021-2024,  EN LA  XXXIX TRIGÉSIMA NOVENA SESIÓN ORDINARIA, ACTA NÚMERO 80, DENTRO DEL VII SÉPTIMO PUNTO DEL ORDEN DEL DÍA, LOS RECURSOS PROVIENEN DE LA COMISIÓN ESTATAL DEL AGUA DE GUANAJUATO, MEDIANTE EL CONVENIO NÚMERO CEAG-SALVATIERRA-RURAL-2023-190, DEL PROGRAMA QB0043, PARTIDA PRESUPUESTAL 4242, CON NÚMERO DE IDENTIFICACIÓN 9161, EJERCICIO PRESUPUESTAL 2023.      </t>
  </si>
  <si>
    <t xml:space="preserve">PARA DAR CUMPLIMIENTO A LA CERTIFICACIÓN POR EL H. AYUNTAMIENTO 2021-2024, EN LA XXXVIII TRIGÉSIMA OCTAVA SESIÓN ORDINARIA, ACTA NÚMERO 77, DENTRO DEL XI DÉCIMO PRIMER PUNTO DEL ORDEN DEL DÍA, LOS RECURSOS PROVIENEN DE CUENTA PÚBLICA, EJERCICIO PRESUPUESTAL 2024.                         </t>
  </si>
  <si>
    <t>PARA DAR CUMPLIMIENTO A LA CERTIFICACIÓN POR EL H. AYUNTAMIENTO 2021-2024,  EN LA  XXXV TRIGÉSIMA QUINTA SESIÓN EXTRAORDINARIA, ACTA NÚMERO 84, DENTRO DEL III TERCER PUNTO DEL ORDEN DEL DÍA, LOS RECURSOS PROVIENEN DEL FONDO DE APORTACIONES PARA LA INFRAESTRUCTURA SOCIAL MUNICIPAL, (RAMO XXXIII) EJERCICIO PRESUPUESTAL 2024.</t>
  </si>
  <si>
    <t>MOVIMIENTOS INDUSTRIALES DE LA CONSTRUCCIÓN, S.A. DE C.V</t>
  </si>
  <si>
    <t>CONSTRUCCIÓN DE PARQUE ECOTURÍSTICO BATANES EN EL MUNICIPIO DE SALVATIERRA, GTO. 2DA ETAPA</t>
  </si>
  <si>
    <t>PMS/DOP/LPN/RAMOXXXIII/2024-03-03</t>
  </si>
  <si>
    <t>REPORTE DEL MES DE MAYO</t>
  </si>
  <si>
    <t>CONSTRUCCIÓN DE PAVIMENTO EN LA CALLE PRIMERO DE MAYO, EN EL MUNICIPIO DE SALVATIERRA, GTO., EN LA LOCALIDAD SAN PEDRO DE LOS NARANJOS</t>
  </si>
  <si>
    <t>CONSTRUCCIÓN DE PAVIMENTO EN LA CALLE PINOS, EN EL MUNICIPIO DE SALVATIERRA, GTO., EN LA LOCALIDAD SALVATIERRA, EN LA COLONIA PROGRESO</t>
  </si>
  <si>
    <t>REHABILITACIÓN DE PAVIMENTO EN LA CALLE JOAQUÍN AMARO, EN EL MUNICIPIO DE SALVATIERRA, GTO., EN LA LOCALIDAD SAN NICOLÁS DE LOS AGUSTINOS</t>
  </si>
  <si>
    <t>REHABILITACIÓN Y AMPLIACIÓN DE PUENTE DE ACCESO A LA COLONIA EX HACIENDA DE SAN JUAN, MUNICIPIO DE SALVATIERRA, GUANAJUATO</t>
  </si>
  <si>
    <t>PROGRAMA DE BACHEO EN PAVIMENTO CON ASFALTO 2024, EN EL MUNICIPIO DE SALVATIERRA, GUANAJUATO</t>
  </si>
  <si>
    <t>CONSTRUCCIÓN DE PAVIMENTO EN LA CALLE IGNACIO ZARAGOZA, EN EL MUNICIPIO DE SALVATIERRA, GTO., EN LA LOCALIDAD EL SABINO</t>
  </si>
  <si>
    <t>CONSTRUCCIÓN DE PAVIMENTO EN LA CALLE RIO LERMA, EN EL MUNICIPIO DE SALVATIERRA, GTO., EN LA LOCALIDAD SAN MIGUEL EMENGUARO</t>
  </si>
  <si>
    <t>CONSTRUCCIÓN DE PAVIMENTO EN LA CALLE MARIANO ABASOLO Y LÓPEZ MATEOS, EN EL MUNICIPIO DE SALVATIERRA, GTO., EN LA LOCALIDAD URIREO, 1ERA ETAPA</t>
  </si>
  <si>
    <t>REHABILITACIÓN DE CANAL ARDILLAS ENTRE LA CALLE GUILLERMO PRIETO Y FERNANDO DÁVILA EN EL MUNICIPIO DE SALVATIERRA, GUANAJUATO</t>
  </si>
  <si>
    <t xml:space="preserve"> SAN PEDRO DE LOS NARANJOS</t>
  </si>
  <si>
    <t>PMS/DOP/AD/RAMOXXXIII/2024-05-04</t>
  </si>
  <si>
    <t>PMS/DOP/AD/RAMOXXXIII/2024-05-05</t>
  </si>
  <si>
    <t>OGGA CONSTRUCTORA, S.A. DE C.V</t>
  </si>
  <si>
    <t>RENE CARMONA CONTRERAS</t>
  </si>
  <si>
    <t>PARA DAR CUMPLIMIENTO A LA CERTIFICACIÓN POR EL H. AYUNTAMIENTO 2021-2024,  EN LA  XXXV TRIGÉSIMA QUINTA SESIÓN EXTRAORDINARIA, ACTA NÚMERO 91, DENTRO DEL VII SÉPTIMO PUNTO DEL ORDEN DEL DÍA, LOS RECURSOS PROVIENEN DEL FONDO DE APORTACIONES PARA LA INFRAESTRUCTURA SOCIAL MUNICIPAL, (RAMO XXXIII) EJERCICIO PRESUPUESTAL 2024.</t>
  </si>
  <si>
    <t>PMS/DOP/AD/RAMOXXXIII/2024-05-06</t>
  </si>
  <si>
    <t>PARA DAR CUMPLIMIENTO A LA CERTIFICACIÓN POR EL H. AYUNTAMIENTO 2021-2024, EN LA  XLIV CUADRAGÉSIMA CUARTA SESIÓN ORDINARIA, ACTA NÚMERO 91, DENTRO DEL VII SÉPTIMO PUNTO DEL ORDEN DEL DÍA, LOS RECURSOS PROVIENEN DEL FONDO DE APORTACIONES PARA LA INFRAESTRUCTURA SOCIAL MUNICIPAL, (RAMO XXXIII) EJERCICIO PRESUPUESTAL 2024.</t>
  </si>
  <si>
    <t>PARA DAR CUMPLIMIENTO A LA CERTIFICACIÓN POR EL H. AYUNTAMIENTO 2021-2024,  EN LA  XLIV CUADRAGÉSIMA CUARTA SESIÓN ORDINARIA, ACTA NÚMERO 91, DENTRO DEL VII SÉPTIMO PUNTO DEL ORDEN DEL DÍA, LOS RECURSOS PROVIENEN DEL FONDO DE FONDO DE APORTACIONES PARA LA INFRAESTRUCTURA SOCIAL MUNICIPAL, (RAMO XXXIII) EJERCICIO PRESUPUESTAL 2024.</t>
  </si>
  <si>
    <t>BARDOMIANO FIGUEROA MENDOZA</t>
  </si>
  <si>
    <t>PMS/DOP/AD/CP/2024-05-07</t>
  </si>
  <si>
    <t>PARA DAR CUMPLIMIENTO A LA CERTIFICACIÓN POR EL H. AYUNTAMIENTO 2021-2024,  EN LA XXXIX TRIGÉSIMA NOVENA SESIÓN EXTRAORDINARIA, ACTA NÚMERO 92, DENTRO DEL X DÉCIMO PUNTO DEL ORDEN DEL DÍA, LOS RECURSOS PROVIENEN DEL FONDO DE APORTACIONES PARA LA INFRAESTRUCTURA SOCIAL MUNICIPAL, (RAMO XXXIII) EJERCICIO PRESUPUESTAL 2024.</t>
  </si>
  <si>
    <t>PMS/DOP/AD/CP/2024-05-08</t>
  </si>
  <si>
    <t>ALBERTO MONTOYA CERVANTES</t>
  </si>
  <si>
    <t>PARA DAR CUMPLIMIENTO A LA CERTIFICACIÓN POR EL H. AYUNTAMIENTO 2021-2024, , EN LA XLIV CUADRAGÉSIMA CUARTA SESIÓN ORDINARIA, ACTA NÚMERO 91, DE FECHA 25 DE ABRIL DEL 2024, DENTRO DEL VII SÉPTIMO PUNTO DEL ORDEN DEL DÍA, LOS RECURSOS PROVIENEN DEL FONDO DE APORTACIONES PARA LA INFRAESTRUCTURA SOCIAL MUNICIPAL, (RAMO XXXIII) EJERCICIO PRESUPUESTAL 2024.</t>
  </si>
  <si>
    <t>PMS/DOP/AD/RAMOXXXIII/2024-05-09</t>
  </si>
  <si>
    <t xml:space="preserve"> SAN MIGUEL EMENGUARO</t>
  </si>
  <si>
    <t>PARA DAR CUMPLIMIENTO A LA CERTIFICACIÓN POR EL H. AYUNTAMIENTO 2021-2024, EN LA XLIV CUADRAGÉSIMA CUARTA SESIÓN ORDINARIA, ACTA NÚMERO 91, DE FECHA 25 DE ABRIL DEL 2024, DENTRO DEL VII SÉPTIMO PUNTO DEL ORDEN DEL DÍA, LOS RECURSOS PROVIENEN DEL FONDO DE APORTACIONES PARA LA INFRAESTRUCTURA SOCIAL MUNICIPAL, (RAMO XXXIII) EJERCICIO PRESUPUESTAL 2024.</t>
  </si>
  <si>
    <t>PMS/DOP/AD/RAMOXXXIII/2024-05-10</t>
  </si>
  <si>
    <t xml:space="preserve"> URIREO</t>
  </si>
  <si>
    <t>PMS/DOP/LS/RAMOXXXIII/2024-05-11</t>
  </si>
  <si>
    <t>MARK HURTADO SÁNCHEZJORGE GARCÍA RIOS</t>
  </si>
  <si>
    <t>MARÍA FERNANDA AGUILAR MEDINA</t>
  </si>
  <si>
    <t>PARA DAR CUMPLIMIENTO A LA CERTIFICACIÓN POR EL H. AYUNTAMIENTO 2021-2024,EN LA XXXVII TRIGÉSIMA SÉPTIMA SESIÓN EXTRAORDINARIA, ACTA NÚMERO 88, DE FECHA 22 DE MARZO DEL 2024, DENTRO DEL III TERCER PUNTO DEL ORDEN DEL DÍA, LOS RECURSOS PROVIENEN DEL FONDO DE APORTACIONES PARA LA INFRAESTRUCTURA SOCIAL MUNICIPAL, (RAMO XXXIII) EJERCICIO PRESUPUESTAL 2024.</t>
  </si>
  <si>
    <t>PMS/DOP/AD/RAMOXXXIII/2024-05-12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</si>
</sst>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8" formatCode="&quot;$&quot;#,##0.00;[Red]\-&quot;$&quot;#,##0.00"/>
    <numFmt numFmtId="44" formatCode="_-&quot;$&quot;* #,##0.00_-;\-&quot;$&quot;* #,##0.00_-;_-&quot;$&quot;* &quot;-&quot;??_-;_-@_-"/>
    <numFmt numFmtId="43" formatCode="_-* #,##0.00_-;\-* #,##0.00_-;_-* &quot;-&quot;??_-;_-@_-"/>
    <numFmt numFmtId="164" formatCode="_-[$€-2]* #,##0.00_-;\-[$€-2]* #,##0.00_-;_-[$€-2]* &quot;-&quot;??_-"/>
    <numFmt numFmtId="165" formatCode="_ &quot;$&quot;* #,##0.00_ ;_ &quot;$&quot;* \-#,##0.00_ ;_ &quot;$&quot;* &quot;-&quot;??_ ;_ @_ "/>
    <numFmt numFmtId="166" formatCode="General_)"/>
  </numFmts>
  <fonts count="19" x14ac:knownFonts="1">
    <font>
      <sz val="11"/>
      <color theme="1"/>
      <name val="Calibri"/>
      <family val="2"/>
      <scheme val="minor"/>
    </font>
    <font>
      <sz val="11"/>
      <color theme="1"/>
      <name val="Calibri"/>
      <family val="2"/>
      <scheme val="minor"/>
    </font>
    <font>
      <b/>
      <sz val="11"/>
      <color theme="1"/>
      <name val="Calibri"/>
      <family val="2"/>
      <scheme val="minor"/>
    </font>
    <font>
      <b/>
      <sz val="12"/>
      <color theme="1"/>
      <name val="Calibri"/>
      <family val="2"/>
      <scheme val="minor"/>
    </font>
    <font>
      <b/>
      <sz val="9"/>
      <name val="Calibri"/>
      <family val="2"/>
      <scheme val="minor"/>
    </font>
    <font>
      <sz val="10"/>
      <name val="Arial"/>
      <family val="2"/>
    </font>
    <font>
      <sz val="11"/>
      <color indexed="8"/>
      <name val="Calibri"/>
      <family val="2"/>
    </font>
    <font>
      <sz val="10"/>
      <color theme="1"/>
      <name val="Times New Roman"/>
      <family val="2"/>
    </font>
    <font>
      <b/>
      <sz val="8"/>
      <name val="Calibri"/>
      <family val="2"/>
      <scheme val="minor"/>
    </font>
    <font>
      <b/>
      <sz val="11"/>
      <name val="Calibri"/>
      <family val="2"/>
      <scheme val="minor"/>
    </font>
    <font>
      <b/>
      <sz val="14"/>
      <color theme="1"/>
      <name val="Calibri"/>
      <family val="2"/>
      <scheme val="minor"/>
    </font>
    <font>
      <sz val="8"/>
      <color theme="1"/>
      <name val="Arial"/>
      <family val="2"/>
    </font>
    <font>
      <sz val="8"/>
      <name val="Arial Narrow"/>
      <family val="2"/>
    </font>
    <font>
      <b/>
      <sz val="8"/>
      <color theme="1"/>
      <name val="Calibri"/>
      <family val="2"/>
      <scheme val="minor"/>
    </font>
    <font>
      <sz val="8"/>
      <color theme="1"/>
      <name val="Calibri"/>
      <family val="2"/>
      <scheme val="minor"/>
    </font>
    <font>
      <b/>
      <sz val="10"/>
      <color rgb="FF000000"/>
      <name val="Tahoma"/>
      <family val="2"/>
    </font>
    <font>
      <b/>
      <sz val="9"/>
      <color indexed="8"/>
      <name val="Calibri"/>
      <family val="2"/>
      <scheme val="minor"/>
    </font>
    <font>
      <sz val="11"/>
      <color theme="0"/>
      <name val="Calibri"/>
      <family val="2"/>
      <scheme val="minor"/>
    </font>
    <font>
      <b/>
      <sz val="9"/>
      <color theme="0"/>
      <name val="Tahoma"/>
      <family val="2"/>
    </font>
  </fonts>
  <fills count="8">
    <fill>
      <patternFill patternType="none"/>
    </fill>
    <fill>
      <patternFill patternType="gray125"/>
    </fill>
    <fill>
      <patternFill patternType="solid">
        <fgColor theme="9" tint="0.39997558519241921"/>
        <bgColor indexed="64"/>
      </patternFill>
    </fill>
    <fill>
      <patternFill patternType="solid">
        <fgColor theme="6" tint="0.59999389629810485"/>
        <bgColor indexed="64"/>
      </patternFill>
    </fill>
    <fill>
      <patternFill patternType="solid">
        <fgColor theme="7" tint="0.59999389629810485"/>
        <bgColor indexed="64"/>
      </patternFill>
    </fill>
    <fill>
      <patternFill patternType="solid">
        <fgColor theme="0"/>
        <bgColor indexed="64"/>
      </patternFill>
    </fill>
    <fill>
      <patternFill patternType="solid">
        <fgColor theme="0" tint="-0.34998626667073579"/>
        <bgColor indexed="64"/>
      </patternFill>
    </fill>
    <fill>
      <patternFill patternType="solid">
        <fgColor theme="5" tint="0.79998168889431442"/>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bottom/>
      <diagonal/>
    </border>
    <border>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diagonal/>
    </border>
    <border>
      <left style="thin">
        <color indexed="64"/>
      </left>
      <right style="medium">
        <color indexed="64"/>
      </right>
      <top style="thin">
        <color indexed="64"/>
      </top>
      <bottom/>
      <diagonal/>
    </border>
    <border>
      <left/>
      <right style="medium">
        <color indexed="64"/>
      </right>
      <top style="thin">
        <color indexed="64"/>
      </top>
      <bottom/>
      <diagonal/>
    </border>
  </borders>
  <cellStyleXfs count="41">
    <xf numFmtId="0" fontId="0" fillId="0" borderId="0"/>
    <xf numFmtId="44" fontId="1" fillId="0" borderId="0" applyFont="0" applyFill="0" applyBorder="0" applyAlignment="0" applyProtection="0"/>
    <xf numFmtId="9" fontId="1" fillId="0" borderId="0" applyFont="0" applyFill="0" applyBorder="0" applyAlignment="0" applyProtection="0"/>
    <xf numFmtId="164" fontId="5"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4" fontId="6" fillId="0" borderId="0" applyFont="0" applyFill="0" applyBorder="0" applyAlignment="0" applyProtection="0"/>
    <xf numFmtId="0" fontId="1" fillId="0" borderId="0"/>
    <xf numFmtId="0" fontId="7" fillId="0" borderId="0"/>
    <xf numFmtId="0" fontId="5" fillId="0" borderId="0"/>
    <xf numFmtId="0" fontId="5" fillId="0" borderId="0"/>
    <xf numFmtId="0" fontId="5" fillId="0" borderId="0"/>
    <xf numFmtId="9" fontId="6" fillId="0" borderId="0" applyFont="0" applyFill="0" applyBorder="0" applyAlignment="0" applyProtection="0"/>
    <xf numFmtId="165" fontId="6" fillId="0" borderId="0" applyFont="0" applyFill="0" applyBorder="0" applyAlignment="0" applyProtection="0"/>
    <xf numFmtId="166" fontId="12" fillId="0" borderId="16">
      <alignment horizontal="center"/>
    </xf>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43" fontId="5" fillId="0" borderId="0" applyFont="0" applyFill="0" applyBorder="0" applyAlignment="0" applyProtection="0"/>
    <xf numFmtId="43" fontId="6"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4" fontId="5" fillId="0" borderId="0" applyFont="0" applyFill="0" applyBorder="0" applyAlignment="0" applyProtection="0"/>
    <xf numFmtId="0" fontId="5" fillId="0" borderId="0"/>
    <xf numFmtId="0" fontId="5" fillId="0" borderId="0"/>
    <xf numFmtId="0" fontId="1" fillId="0" borderId="0"/>
    <xf numFmtId="0" fontId="5" fillId="0" borderId="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cellStyleXfs>
  <cellXfs count="103">
    <xf numFmtId="0" fontId="0" fillId="0" borderId="0" xfId="0"/>
    <xf numFmtId="0" fontId="2" fillId="0" borderId="0" xfId="0" applyFont="1" applyAlignment="1">
      <alignment horizontal="center"/>
    </xf>
    <xf numFmtId="0" fontId="0" fillId="0" borderId="0" xfId="0" applyAlignment="1">
      <alignment wrapText="1"/>
    </xf>
    <xf numFmtId="0" fontId="2" fillId="0" borderId="0" xfId="0" applyFont="1" applyAlignment="1">
      <alignment horizontal="center" wrapText="1"/>
    </xf>
    <xf numFmtId="0" fontId="4" fillId="2" borderId="14" xfId="0" applyFont="1" applyFill="1" applyBorder="1" applyAlignment="1">
      <alignment horizontal="center" vertical="center" wrapText="1"/>
    </xf>
    <xf numFmtId="4" fontId="4" fillId="2" borderId="14" xfId="0" applyNumberFormat="1" applyFont="1" applyFill="1" applyBorder="1" applyAlignment="1">
      <alignment horizontal="center" vertical="center" wrapText="1"/>
    </xf>
    <xf numFmtId="0" fontId="8" fillId="2" borderId="14" xfId="0" applyFont="1" applyFill="1" applyBorder="1" applyAlignment="1">
      <alignment horizontal="center" vertical="center" wrapText="1"/>
    </xf>
    <xf numFmtId="4" fontId="4" fillId="2" borderId="15" xfId="0" applyNumberFormat="1" applyFont="1" applyFill="1" applyBorder="1" applyAlignment="1">
      <alignment horizontal="center" vertical="center" wrapText="1"/>
    </xf>
    <xf numFmtId="0" fontId="2" fillId="0" borderId="0" xfId="0" applyFont="1"/>
    <xf numFmtId="0" fontId="11" fillId="0" borderId="1" xfId="0" applyFont="1" applyBorder="1" applyAlignment="1">
      <alignment wrapText="1"/>
    </xf>
    <xf numFmtId="44" fontId="11" fillId="0" borderId="1" xfId="1" applyFont="1" applyBorder="1" applyAlignment="1">
      <alignment wrapText="1"/>
    </xf>
    <xf numFmtId="8" fontId="11" fillId="0" borderId="1" xfId="1" applyNumberFormat="1" applyFont="1" applyBorder="1" applyAlignment="1">
      <alignment wrapText="1"/>
    </xf>
    <xf numFmtId="14" fontId="11" fillId="0" borderId="1" xfId="0" applyNumberFormat="1" applyFont="1" applyBorder="1" applyAlignment="1">
      <alignment wrapText="1"/>
    </xf>
    <xf numFmtId="9" fontId="11" fillId="0" borderId="1" xfId="2" applyFont="1" applyBorder="1" applyAlignment="1">
      <alignment wrapText="1"/>
    </xf>
    <xf numFmtId="9" fontId="11" fillId="0" borderId="1" xfId="2" applyFont="1" applyFill="1" applyBorder="1" applyAlignment="1">
      <alignment wrapText="1"/>
    </xf>
    <xf numFmtId="44" fontId="11" fillId="0" borderId="1" xfId="1" applyFont="1" applyFill="1" applyBorder="1" applyAlignment="1">
      <alignment wrapText="1"/>
    </xf>
    <xf numFmtId="0" fontId="11" fillId="3" borderId="1" xfId="0" applyFont="1" applyFill="1" applyBorder="1" applyAlignment="1">
      <alignment wrapText="1"/>
    </xf>
    <xf numFmtId="44" fontId="11" fillId="3" borderId="1" xfId="1" applyFont="1" applyFill="1" applyBorder="1" applyAlignment="1">
      <alignment wrapText="1"/>
    </xf>
    <xf numFmtId="8" fontId="11" fillId="3" borderId="1" xfId="1" applyNumberFormat="1" applyFont="1" applyFill="1" applyBorder="1" applyAlignment="1">
      <alignment wrapText="1"/>
    </xf>
    <xf numFmtId="14" fontId="11" fillId="3" borderId="1" xfId="0" applyNumberFormat="1" applyFont="1" applyFill="1" applyBorder="1" applyAlignment="1">
      <alignment wrapText="1"/>
    </xf>
    <xf numFmtId="9" fontId="11" fillId="3" borderId="1" xfId="2" applyFont="1" applyFill="1" applyBorder="1" applyAlignment="1">
      <alignment wrapText="1"/>
    </xf>
    <xf numFmtId="0" fontId="11" fillId="4" borderId="1" xfId="0" applyFont="1" applyFill="1" applyBorder="1" applyAlignment="1">
      <alignment wrapText="1"/>
    </xf>
    <xf numFmtId="44" fontId="11" fillId="4" borderId="1" xfId="1" applyFont="1" applyFill="1" applyBorder="1" applyAlignment="1">
      <alignment wrapText="1"/>
    </xf>
    <xf numFmtId="8" fontId="11" fillId="4" borderId="1" xfId="1" applyNumberFormat="1" applyFont="1" applyFill="1" applyBorder="1" applyAlignment="1">
      <alignment wrapText="1"/>
    </xf>
    <xf numFmtId="14" fontId="11" fillId="4" borderId="1" xfId="0" applyNumberFormat="1" applyFont="1" applyFill="1" applyBorder="1" applyAlignment="1">
      <alignment wrapText="1"/>
    </xf>
    <xf numFmtId="9" fontId="11" fillId="4" borderId="1" xfId="2" applyFont="1" applyFill="1" applyBorder="1" applyAlignment="1">
      <alignment wrapText="1"/>
    </xf>
    <xf numFmtId="0" fontId="14" fillId="0" borderId="0" xfId="0" applyFont="1"/>
    <xf numFmtId="0" fontId="13" fillId="0" borderId="0" xfId="0" applyFont="1"/>
    <xf numFmtId="0" fontId="13" fillId="0" borderId="0" xfId="0" applyFont="1" applyAlignment="1">
      <alignment horizontal="center"/>
    </xf>
    <xf numFmtId="0" fontId="13" fillId="0" borderId="0" xfId="0" applyFont="1" applyAlignment="1">
      <alignment horizontal="center" wrapText="1"/>
    </xf>
    <xf numFmtId="4" fontId="8" fillId="2" borderId="14" xfId="0" applyNumberFormat="1" applyFont="1" applyFill="1" applyBorder="1" applyAlignment="1">
      <alignment horizontal="center" vertical="center" wrapText="1"/>
    </xf>
    <xf numFmtId="4" fontId="8" fillId="2" borderId="15" xfId="0" applyNumberFormat="1" applyFont="1" applyFill="1" applyBorder="1" applyAlignment="1">
      <alignment horizontal="center" vertical="center" wrapText="1"/>
    </xf>
    <xf numFmtId="0" fontId="14" fillId="4" borderId="0" xfId="0" applyFont="1" applyFill="1"/>
    <xf numFmtId="0" fontId="14" fillId="3" borderId="0" xfId="0" applyFont="1" applyFill="1"/>
    <xf numFmtId="14" fontId="0" fillId="5" borderId="1" xfId="0" applyNumberFormat="1" applyFill="1" applyBorder="1" applyAlignment="1">
      <alignment vertical="center" wrapText="1"/>
    </xf>
    <xf numFmtId="0" fontId="0" fillId="6" borderId="1" xfId="0" applyFill="1" applyBorder="1" applyAlignment="1">
      <alignment wrapText="1"/>
    </xf>
    <xf numFmtId="0" fontId="11" fillId="0" borderId="1" xfId="0" applyFont="1" applyBorder="1" applyAlignment="1">
      <alignment horizontal="center" vertical="center" wrapText="1"/>
    </xf>
    <xf numFmtId="44" fontId="11" fillId="0" borderId="1" xfId="1" applyFont="1" applyFill="1" applyBorder="1" applyAlignment="1">
      <alignment horizontal="center" vertical="center" wrapText="1"/>
    </xf>
    <xf numFmtId="8" fontId="11" fillId="0" borderId="1" xfId="1" applyNumberFormat="1" applyFont="1" applyFill="1" applyBorder="1" applyAlignment="1">
      <alignment horizontal="center" vertical="center" wrapText="1"/>
    </xf>
    <xf numFmtId="14" fontId="11" fillId="5" borderId="1" xfId="0" applyNumberFormat="1" applyFont="1" applyFill="1" applyBorder="1" applyAlignment="1">
      <alignment horizontal="center" vertical="center" wrapText="1"/>
    </xf>
    <xf numFmtId="9" fontId="11" fillId="0" borderId="1" xfId="2" applyFont="1" applyFill="1" applyBorder="1" applyAlignment="1">
      <alignment horizontal="center" vertical="center" wrapText="1"/>
    </xf>
    <xf numFmtId="0" fontId="14" fillId="0" borderId="1" xfId="0" applyFont="1" applyBorder="1" applyAlignment="1">
      <alignment horizontal="center" vertical="center" wrapText="1"/>
    </xf>
    <xf numFmtId="8" fontId="0" fillId="0" borderId="0" xfId="0" applyNumberFormat="1"/>
    <xf numFmtId="0" fontId="4" fillId="2" borderId="17" xfId="0" applyFont="1" applyFill="1" applyBorder="1" applyAlignment="1">
      <alignment horizontal="center" vertical="center" wrapText="1"/>
    </xf>
    <xf numFmtId="44" fontId="15" fillId="7" borderId="0" xfId="1" applyFont="1" applyFill="1" applyAlignment="1">
      <alignment horizontal="center" vertical="center"/>
    </xf>
    <xf numFmtId="0" fontId="16" fillId="2" borderId="18" xfId="0" applyFont="1" applyFill="1" applyBorder="1" applyAlignment="1">
      <alignment horizontal="center" vertical="center" wrapText="1"/>
    </xf>
    <xf numFmtId="0" fontId="16" fillId="2" borderId="19" xfId="0" applyFont="1" applyFill="1" applyBorder="1" applyAlignment="1">
      <alignment horizontal="center" vertical="center" wrapText="1"/>
    </xf>
    <xf numFmtId="15" fontId="4" fillId="2" borderId="17" xfId="0" applyNumberFormat="1" applyFont="1" applyFill="1" applyBorder="1" applyAlignment="1">
      <alignment horizontal="center" vertical="center" wrapText="1"/>
    </xf>
    <xf numFmtId="4" fontId="4" fillId="2" borderId="17" xfId="0" applyNumberFormat="1" applyFont="1" applyFill="1" applyBorder="1" applyAlignment="1">
      <alignment horizontal="center" vertical="center" wrapText="1"/>
    </xf>
    <xf numFmtId="44" fontId="14" fillId="0" borderId="1" xfId="1" applyFont="1" applyFill="1" applyBorder="1" applyAlignment="1">
      <alignment horizontal="center" vertical="center"/>
    </xf>
    <xf numFmtId="0" fontId="14" fillId="0" borderId="1" xfId="0" applyFont="1" applyBorder="1" applyAlignment="1">
      <alignment horizontal="center" vertical="center"/>
    </xf>
    <xf numFmtId="44" fontId="14" fillId="0" borderId="1" xfId="1" applyFont="1" applyFill="1" applyBorder="1" applyAlignment="1">
      <alignment horizontal="center" vertical="center" wrapText="1"/>
    </xf>
    <xf numFmtId="0" fontId="14" fillId="0" borderId="1" xfId="0" applyFont="1" applyBorder="1" applyAlignment="1">
      <alignment horizontal="center" vertical="center" textRotation="90" wrapText="1"/>
    </xf>
    <xf numFmtId="14" fontId="14" fillId="0" borderId="1" xfId="0" applyNumberFormat="1" applyFont="1" applyBorder="1" applyAlignment="1">
      <alignment horizontal="center" vertical="center" wrapText="1"/>
    </xf>
    <xf numFmtId="8" fontId="14" fillId="0" borderId="1" xfId="1" applyNumberFormat="1" applyFont="1" applyFill="1" applyBorder="1" applyAlignment="1">
      <alignment horizontal="center" vertical="center"/>
    </xf>
    <xf numFmtId="14" fontId="14" fillId="0" borderId="1" xfId="0" applyNumberFormat="1" applyFont="1" applyBorder="1" applyAlignment="1">
      <alignment horizontal="center" vertical="center"/>
    </xf>
    <xf numFmtId="0" fontId="14" fillId="0" borderId="1" xfId="0" applyFont="1" applyBorder="1" applyAlignment="1">
      <alignment wrapText="1"/>
    </xf>
    <xf numFmtId="0" fontId="14" fillId="0" borderId="1" xfId="0" applyFont="1" applyBorder="1"/>
    <xf numFmtId="9" fontId="14" fillId="0" borderId="1" xfId="2" applyFont="1" applyFill="1" applyBorder="1" applyAlignment="1">
      <alignment horizontal="center" vertical="center"/>
    </xf>
    <xf numFmtId="0" fontId="14" fillId="0" borderId="0" xfId="0" applyFont="1" applyAlignment="1">
      <alignment horizontal="center" vertical="center"/>
    </xf>
    <xf numFmtId="0" fontId="17" fillId="0" borderId="0" xfId="0" applyFont="1"/>
    <xf numFmtId="0" fontId="18" fillId="0" borderId="0" xfId="0" applyFont="1"/>
    <xf numFmtId="0" fontId="2" fillId="0" borderId="0" xfId="0" applyFont="1" applyAlignment="1">
      <alignment horizontal="center" vertical="center"/>
    </xf>
    <xf numFmtId="0" fontId="3" fillId="0" borderId="0" xfId="0" applyFont="1" applyAlignment="1">
      <alignment horizontal="center" vertical="center"/>
    </xf>
    <xf numFmtId="0" fontId="2" fillId="0" borderId="0" xfId="0" applyFont="1" applyAlignment="1">
      <alignment horizontal="center"/>
    </xf>
    <xf numFmtId="0" fontId="2" fillId="0" borderId="0" xfId="0" applyFont="1" applyAlignment="1">
      <alignment horizontal="center" wrapText="1"/>
    </xf>
    <xf numFmtId="0" fontId="2" fillId="2" borderId="5" xfId="0" applyFont="1" applyFill="1" applyBorder="1" applyAlignment="1">
      <alignment horizontal="center" wrapText="1"/>
    </xf>
    <xf numFmtId="0" fontId="2" fillId="2" borderId="6" xfId="0" applyFont="1" applyFill="1" applyBorder="1" applyAlignment="1">
      <alignment horizontal="center" wrapText="1"/>
    </xf>
    <xf numFmtId="0" fontId="2" fillId="2" borderId="11" xfId="0" applyFont="1" applyFill="1" applyBorder="1" applyAlignment="1">
      <alignment horizontal="center" wrapText="1"/>
    </xf>
    <xf numFmtId="0" fontId="10" fillId="2" borderId="10" xfId="0" applyFont="1" applyFill="1" applyBorder="1" applyAlignment="1">
      <alignment horizontal="center" wrapText="1"/>
    </xf>
    <xf numFmtId="0" fontId="10" fillId="2" borderId="6" xfId="0" applyFont="1" applyFill="1" applyBorder="1" applyAlignment="1">
      <alignment horizontal="center" wrapText="1"/>
    </xf>
    <xf numFmtId="0" fontId="10" fillId="2" borderId="11" xfId="0" applyFont="1" applyFill="1" applyBorder="1" applyAlignment="1">
      <alignment horizontal="center" wrapText="1"/>
    </xf>
    <xf numFmtId="0" fontId="4" fillId="2" borderId="12" xfId="0" applyFont="1" applyFill="1" applyBorder="1" applyAlignment="1">
      <alignment horizontal="center" vertical="center" wrapText="1"/>
    </xf>
    <xf numFmtId="0" fontId="4" fillId="2" borderId="13" xfId="0" applyFont="1" applyFill="1" applyBorder="1" applyAlignment="1">
      <alignment horizontal="center" vertical="center" wrapText="1"/>
    </xf>
    <xf numFmtId="0" fontId="4" fillId="2" borderId="8" xfId="0" applyFont="1" applyFill="1" applyBorder="1" applyAlignment="1">
      <alignment horizontal="center" vertical="center" wrapText="1"/>
    </xf>
    <xf numFmtId="0" fontId="4" fillId="2" borderId="3" xfId="0" applyFont="1" applyFill="1" applyBorder="1" applyAlignment="1">
      <alignment horizontal="center" vertical="center" wrapText="1"/>
    </xf>
    <xf numFmtId="4" fontId="9" fillId="2" borderId="4" xfId="0" applyNumberFormat="1" applyFont="1" applyFill="1" applyBorder="1" applyAlignment="1">
      <alignment horizontal="center" vertical="center" wrapText="1"/>
    </xf>
    <xf numFmtId="4" fontId="9" fillId="2" borderId="2" xfId="0" applyNumberFormat="1" applyFont="1" applyFill="1" applyBorder="1" applyAlignment="1">
      <alignment horizontal="center" vertical="center" wrapText="1"/>
    </xf>
    <xf numFmtId="4" fontId="9" fillId="2" borderId="9" xfId="0" applyNumberFormat="1" applyFont="1" applyFill="1" applyBorder="1" applyAlignment="1">
      <alignment horizontal="center" vertical="center" wrapText="1"/>
    </xf>
    <xf numFmtId="0" fontId="9" fillId="2" borderId="5" xfId="0" applyFont="1" applyFill="1" applyBorder="1" applyAlignment="1">
      <alignment horizontal="center" vertical="center" wrapText="1"/>
    </xf>
    <xf numFmtId="0" fontId="9" fillId="2" borderId="7" xfId="0" applyFont="1" applyFill="1" applyBorder="1" applyAlignment="1">
      <alignment horizontal="center" vertical="center" wrapText="1"/>
    </xf>
    <xf numFmtId="0" fontId="4" fillId="2" borderId="18" xfId="0" applyFont="1" applyFill="1" applyBorder="1" applyAlignment="1">
      <alignment horizontal="center" vertical="center" wrapText="1"/>
    </xf>
    <xf numFmtId="0" fontId="4" fillId="2" borderId="17" xfId="0" applyFont="1" applyFill="1" applyBorder="1" applyAlignment="1">
      <alignment horizontal="center" vertical="center" wrapText="1"/>
    </xf>
    <xf numFmtId="4" fontId="9" fillId="2" borderId="5" xfId="0" applyNumberFormat="1" applyFont="1" applyFill="1" applyBorder="1" applyAlignment="1">
      <alignment horizontal="center" vertical="center" wrapText="1"/>
    </xf>
    <xf numFmtId="4" fontId="9" fillId="2" borderId="6" xfId="0" applyNumberFormat="1" applyFont="1" applyFill="1" applyBorder="1" applyAlignment="1">
      <alignment horizontal="center" vertical="center" wrapText="1"/>
    </xf>
    <xf numFmtId="4" fontId="9" fillId="2" borderId="7" xfId="0" applyNumberFormat="1" applyFont="1" applyFill="1" applyBorder="1" applyAlignment="1">
      <alignment horizontal="center" vertical="center" wrapText="1"/>
    </xf>
    <xf numFmtId="0" fontId="8" fillId="2" borderId="5" xfId="0" applyFont="1" applyFill="1" applyBorder="1" applyAlignment="1">
      <alignment horizontal="center" vertical="center" wrapText="1"/>
    </xf>
    <xf numFmtId="0" fontId="8" fillId="2" borderId="7" xfId="0" applyFont="1" applyFill="1" applyBorder="1" applyAlignment="1">
      <alignment horizontal="center" vertical="center" wrapText="1"/>
    </xf>
    <xf numFmtId="0" fontId="13" fillId="2" borderId="5" xfId="0" applyFont="1" applyFill="1" applyBorder="1" applyAlignment="1">
      <alignment horizontal="center" wrapText="1"/>
    </xf>
    <xf numFmtId="0" fontId="13" fillId="2" borderId="6" xfId="0" applyFont="1" applyFill="1" applyBorder="1" applyAlignment="1">
      <alignment horizontal="center" wrapText="1"/>
    </xf>
    <xf numFmtId="0" fontId="13" fillId="2" borderId="11" xfId="0" applyFont="1" applyFill="1" applyBorder="1" applyAlignment="1">
      <alignment horizontal="center" wrapText="1"/>
    </xf>
    <xf numFmtId="0" fontId="13" fillId="0" borderId="0" xfId="0" applyFont="1" applyAlignment="1">
      <alignment horizontal="center" vertical="center"/>
    </xf>
    <xf numFmtId="0" fontId="13" fillId="0" borderId="0" xfId="0" applyFont="1" applyAlignment="1">
      <alignment horizontal="center" wrapText="1"/>
    </xf>
    <xf numFmtId="0" fontId="13" fillId="2" borderId="10" xfId="0" applyFont="1" applyFill="1" applyBorder="1" applyAlignment="1">
      <alignment horizontal="center" wrapText="1"/>
    </xf>
    <xf numFmtId="0" fontId="8" fillId="2" borderId="12" xfId="0" applyFont="1" applyFill="1" applyBorder="1" applyAlignment="1">
      <alignment horizontal="center" vertical="center" wrapText="1"/>
    </xf>
    <xf numFmtId="0" fontId="8" fillId="2" borderId="13" xfId="0" applyFont="1" applyFill="1" applyBorder="1" applyAlignment="1">
      <alignment horizontal="center" vertical="center" wrapText="1"/>
    </xf>
    <xf numFmtId="0" fontId="8" fillId="2" borderId="8" xfId="0" applyFont="1" applyFill="1" applyBorder="1" applyAlignment="1">
      <alignment horizontal="center" vertical="center" wrapText="1"/>
    </xf>
    <xf numFmtId="0" fontId="8" fillId="2" borderId="3" xfId="0" applyFont="1" applyFill="1" applyBorder="1" applyAlignment="1">
      <alignment horizontal="center" vertical="center" wrapText="1"/>
    </xf>
    <xf numFmtId="4" fontId="8" fillId="2" borderId="4" xfId="0" applyNumberFormat="1" applyFont="1" applyFill="1" applyBorder="1" applyAlignment="1">
      <alignment horizontal="center" vertical="center" wrapText="1"/>
    </xf>
    <xf numFmtId="4" fontId="8" fillId="2" borderId="2" xfId="0" applyNumberFormat="1" applyFont="1" applyFill="1" applyBorder="1" applyAlignment="1">
      <alignment horizontal="center" vertical="center" wrapText="1"/>
    </xf>
    <xf numFmtId="4" fontId="8" fillId="2" borderId="9" xfId="0" applyNumberFormat="1" applyFont="1" applyFill="1" applyBorder="1" applyAlignment="1">
      <alignment horizontal="center" vertical="center" wrapText="1"/>
    </xf>
    <xf numFmtId="0" fontId="2" fillId="0" borderId="0" xfId="0" applyFont="1" applyAlignment="1">
      <alignment horizontal="center" vertical="center" wrapText="1"/>
    </xf>
    <xf numFmtId="0" fontId="0" fillId="0" borderId="0" xfId="0" applyAlignment="1">
      <alignment horizontal="center" vertical="center" wrapText="1"/>
    </xf>
  </cellXfs>
  <cellStyles count="41">
    <cellStyle name="3" xfId="14" xr:uid="{00000000-0005-0000-0000-000000000000}"/>
    <cellStyle name="Euro" xfId="3" xr:uid="{00000000-0005-0000-0000-000001000000}"/>
    <cellStyle name="Euro 2" xfId="15" xr:uid="{00000000-0005-0000-0000-000002000000}"/>
    <cellStyle name="Euro 3" xfId="16" xr:uid="{00000000-0005-0000-0000-000003000000}"/>
    <cellStyle name="Euro 4" xfId="17" xr:uid="{00000000-0005-0000-0000-000004000000}"/>
    <cellStyle name="Euro 5" xfId="18" xr:uid="{00000000-0005-0000-0000-000005000000}"/>
    <cellStyle name="Euro 6" xfId="19" xr:uid="{00000000-0005-0000-0000-000006000000}"/>
    <cellStyle name="Millares 2" xfId="4" xr:uid="{00000000-0005-0000-0000-000007000000}"/>
    <cellStyle name="Millares 2 2" xfId="21" xr:uid="{00000000-0005-0000-0000-000008000000}"/>
    <cellStyle name="Millares 2 2 2" xfId="22" xr:uid="{00000000-0005-0000-0000-000009000000}"/>
    <cellStyle name="Millares 2 2 3" xfId="23" xr:uid="{00000000-0005-0000-0000-00000A000000}"/>
    <cellStyle name="Millares 2 2 4" xfId="24" xr:uid="{00000000-0005-0000-0000-00000B000000}"/>
    <cellStyle name="Millares 2 2 5" xfId="25" xr:uid="{00000000-0005-0000-0000-00000C000000}"/>
    <cellStyle name="Millares 2 2 6" xfId="26" xr:uid="{00000000-0005-0000-0000-00000D000000}"/>
    <cellStyle name="Millares 2 3" xfId="27" xr:uid="{00000000-0005-0000-0000-00000E000000}"/>
    <cellStyle name="Millares 2 4" xfId="28" xr:uid="{00000000-0005-0000-0000-00000F000000}"/>
    <cellStyle name="Millares 2 5" xfId="29" xr:uid="{00000000-0005-0000-0000-000010000000}"/>
    <cellStyle name="Millares 2 6" xfId="30" xr:uid="{00000000-0005-0000-0000-000011000000}"/>
    <cellStyle name="Millares 2 7" xfId="20" xr:uid="{00000000-0005-0000-0000-000012000000}"/>
    <cellStyle name="Millares 3" xfId="5" xr:uid="{00000000-0005-0000-0000-000013000000}"/>
    <cellStyle name="Millares 3 2" xfId="31" xr:uid="{00000000-0005-0000-0000-000014000000}"/>
    <cellStyle name="Moneda" xfId="1" builtinId="4"/>
    <cellStyle name="Moneda 2" xfId="6" xr:uid="{00000000-0005-0000-0000-000016000000}"/>
    <cellStyle name="Moneda 2 2" xfId="13" xr:uid="{00000000-0005-0000-0000-000017000000}"/>
    <cellStyle name="Moneda 2 3" xfId="32" xr:uid="{00000000-0005-0000-0000-000018000000}"/>
    <cellStyle name="Moneda 2 4" xfId="38" xr:uid="{00000000-0005-0000-0000-000019000000}"/>
    <cellStyle name="Moneda 3" xfId="33" xr:uid="{00000000-0005-0000-0000-00001A000000}"/>
    <cellStyle name="Moneda 4" xfId="39" xr:uid="{86D0B0D0-06FE-419A-9E7E-B4BAC009F632}"/>
    <cellStyle name="Moneda 5" xfId="40" xr:uid="{8B7452C6-D2DC-4E0E-91D1-FB2F0022B636}"/>
    <cellStyle name="Normal" xfId="0" builtinId="0"/>
    <cellStyle name="Normal 10" xfId="37" xr:uid="{00000000-0005-0000-0000-00001C000000}"/>
    <cellStyle name="Normal 2" xfId="7" xr:uid="{00000000-0005-0000-0000-00001D000000}"/>
    <cellStyle name="Normal 2 2" xfId="34" xr:uid="{00000000-0005-0000-0000-00001E000000}"/>
    <cellStyle name="Normal 3" xfId="8" xr:uid="{00000000-0005-0000-0000-00001F000000}"/>
    <cellStyle name="Normal 3 2" xfId="35" xr:uid="{00000000-0005-0000-0000-000020000000}"/>
    <cellStyle name="Normal 30 2" xfId="36" xr:uid="{00000000-0005-0000-0000-000021000000}"/>
    <cellStyle name="Normal 4" xfId="9" xr:uid="{00000000-0005-0000-0000-000022000000}"/>
    <cellStyle name="Normal 4 2" xfId="10" xr:uid="{00000000-0005-0000-0000-000023000000}"/>
    <cellStyle name="Normal 4_C avance de obra(1)" xfId="11" xr:uid="{00000000-0005-0000-0000-000024000000}"/>
    <cellStyle name="Porcentaje" xfId="2" builtinId="5"/>
    <cellStyle name="Porcentaje 2" xfId="12" xr:uid="{00000000-0005-0000-0000-000026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Z13"/>
  <sheetViews>
    <sheetView topLeftCell="E1" workbookViewId="0">
      <selection activeCell="I16" sqref="I16"/>
    </sheetView>
  </sheetViews>
  <sheetFormatPr baseColWidth="10" defaultColWidth="11.42578125" defaultRowHeight="15" x14ac:dyDescent="0.25"/>
  <cols>
    <col min="1" max="1" width="1" customWidth="1"/>
    <col min="2" max="2" width="32.7109375" customWidth="1"/>
    <col min="3" max="3" width="10.7109375" customWidth="1"/>
    <col min="4" max="4" width="8.7109375" customWidth="1"/>
    <col min="5" max="5" width="15.140625" customWidth="1"/>
    <col min="6" max="6" width="13.140625" customWidth="1"/>
    <col min="7" max="7" width="12" customWidth="1"/>
    <col min="8" max="8" width="12.5703125" customWidth="1"/>
    <col min="9" max="9" width="12.5703125" style="2" customWidth="1"/>
    <col min="10" max="10" width="6.7109375" style="59" customWidth="1"/>
    <col min="11" max="11" width="8.42578125" customWidth="1"/>
    <col min="12" max="12" width="19" customWidth="1"/>
    <col min="13" max="13" width="10.140625" customWidth="1"/>
    <col min="14" max="14" width="15.5703125" customWidth="1"/>
    <col min="15" max="16" width="9.85546875" customWidth="1"/>
    <col min="17" max="17" width="20.7109375" customWidth="1"/>
    <col min="18" max="18" width="15.85546875" customWidth="1"/>
    <col min="19" max="19" width="9.28515625" customWidth="1"/>
    <col min="20" max="21" width="12.5703125" customWidth="1"/>
    <col min="22" max="22" width="11.7109375" customWidth="1"/>
    <col min="23" max="23" width="15" customWidth="1"/>
    <col min="24" max="24" width="11.5703125" customWidth="1"/>
    <col min="25" max="25" width="11.42578125" customWidth="1"/>
    <col min="26" max="27" width="12.7109375" bestFit="1" customWidth="1"/>
  </cols>
  <sheetData>
    <row r="1" spans="2:26" ht="15.75" x14ac:dyDescent="0.25">
      <c r="B1" s="63" t="s">
        <v>0</v>
      </c>
      <c r="C1" s="63"/>
      <c r="D1" s="63"/>
      <c r="E1" s="63"/>
      <c r="F1" s="63"/>
      <c r="G1" s="63"/>
      <c r="H1" s="63"/>
      <c r="I1" s="63"/>
      <c r="J1" s="63"/>
      <c r="K1" s="63"/>
      <c r="L1" s="63"/>
      <c r="M1" s="63"/>
      <c r="N1" s="63"/>
      <c r="O1" s="63"/>
      <c r="P1" s="63"/>
      <c r="Q1" s="63"/>
      <c r="R1" s="63"/>
      <c r="S1" s="63"/>
      <c r="T1" s="63"/>
      <c r="U1" s="63"/>
      <c r="V1" s="63"/>
      <c r="W1" s="63"/>
      <c r="X1" s="63"/>
      <c r="Y1" s="63"/>
    </row>
    <row r="2" spans="2:26" x14ac:dyDescent="0.25">
      <c r="B2" s="64" t="s">
        <v>1</v>
      </c>
      <c r="C2" s="64"/>
      <c r="D2" s="64"/>
      <c r="E2" s="64"/>
      <c r="F2" s="64"/>
      <c r="G2" s="64"/>
      <c r="H2" s="64"/>
      <c r="I2" s="64"/>
      <c r="J2" s="64"/>
      <c r="K2" s="64"/>
      <c r="L2" s="64"/>
      <c r="M2" s="64"/>
      <c r="N2" s="64"/>
      <c r="O2" s="64"/>
      <c r="P2" s="64"/>
      <c r="Q2" s="64"/>
      <c r="R2" s="64"/>
      <c r="S2" s="64"/>
      <c r="T2" s="64"/>
      <c r="U2" s="64"/>
      <c r="V2" s="64"/>
      <c r="W2" s="64"/>
      <c r="X2" s="64"/>
      <c r="Y2" s="64"/>
    </row>
    <row r="3" spans="2:26" x14ac:dyDescent="0.25">
      <c r="B3" s="65" t="s">
        <v>215</v>
      </c>
      <c r="C3" s="65"/>
      <c r="D3" s="65"/>
      <c r="E3" s="65"/>
      <c r="F3" s="65"/>
      <c r="G3" s="65"/>
      <c r="H3" s="65"/>
      <c r="I3" s="65"/>
      <c r="J3" s="65"/>
      <c r="K3" s="65"/>
      <c r="L3" s="65"/>
      <c r="M3" s="65"/>
      <c r="N3" s="65"/>
      <c r="O3" s="65"/>
      <c r="P3" s="65"/>
      <c r="Q3" s="65"/>
      <c r="R3" s="65"/>
      <c r="S3" s="65"/>
      <c r="T3" s="65"/>
      <c r="U3" s="65"/>
      <c r="V3" s="65"/>
      <c r="W3" s="65"/>
      <c r="X3" s="65"/>
      <c r="Y3" s="65"/>
    </row>
    <row r="4" spans="2:26" ht="60" x14ac:dyDescent="0.25">
      <c r="B4" s="45" t="s">
        <v>217</v>
      </c>
      <c r="C4" s="46" t="s">
        <v>218</v>
      </c>
      <c r="D4" s="46" t="s">
        <v>2</v>
      </c>
      <c r="E4" s="47" t="s">
        <v>3</v>
      </c>
      <c r="F4" s="43" t="s">
        <v>219</v>
      </c>
      <c r="G4" s="43" t="s">
        <v>220</v>
      </c>
      <c r="H4" s="43" t="s">
        <v>221</v>
      </c>
      <c r="I4" s="43" t="s">
        <v>4</v>
      </c>
      <c r="J4" s="43" t="s">
        <v>222</v>
      </c>
      <c r="K4" s="43" t="s">
        <v>223</v>
      </c>
      <c r="L4" s="43" t="s">
        <v>5</v>
      </c>
      <c r="M4" s="43" t="s">
        <v>224</v>
      </c>
      <c r="N4" s="43" t="s">
        <v>225</v>
      </c>
      <c r="O4" s="43" t="s">
        <v>226</v>
      </c>
      <c r="P4" s="43" t="s">
        <v>227</v>
      </c>
      <c r="Q4" s="43" t="s">
        <v>228</v>
      </c>
      <c r="R4" s="43" t="s">
        <v>229</v>
      </c>
      <c r="S4" s="43" t="s">
        <v>230</v>
      </c>
      <c r="T4" s="48" t="s">
        <v>6</v>
      </c>
      <c r="U4" s="48" t="s">
        <v>7</v>
      </c>
      <c r="V4" s="48" t="s">
        <v>8</v>
      </c>
      <c r="W4" s="48" t="s">
        <v>231</v>
      </c>
      <c r="X4" s="48" t="s">
        <v>9</v>
      </c>
      <c r="Y4" s="48" t="s">
        <v>232</v>
      </c>
    </row>
    <row r="5" spans="2:26" ht="101.25" x14ac:dyDescent="0.25">
      <c r="B5" s="41" t="s">
        <v>233</v>
      </c>
      <c r="C5" s="41" t="s">
        <v>32</v>
      </c>
      <c r="D5" s="41" t="s">
        <v>234</v>
      </c>
      <c r="E5" s="41" t="s">
        <v>235</v>
      </c>
      <c r="F5" s="49">
        <v>1500000</v>
      </c>
      <c r="G5" s="50" t="s">
        <v>236</v>
      </c>
      <c r="H5" s="49">
        <v>1500000</v>
      </c>
      <c r="I5" s="51" t="s">
        <v>237</v>
      </c>
      <c r="J5" s="50" t="s">
        <v>238</v>
      </c>
      <c r="K5" s="52" t="s">
        <v>29</v>
      </c>
      <c r="L5" s="41" t="s">
        <v>239</v>
      </c>
      <c r="M5" s="53">
        <v>43306</v>
      </c>
      <c r="N5" s="54">
        <v>997115.1</v>
      </c>
      <c r="O5" s="55">
        <v>43313</v>
      </c>
      <c r="P5" s="55">
        <v>43372</v>
      </c>
      <c r="Q5" s="41" t="s">
        <v>240</v>
      </c>
      <c r="R5" s="41" t="s">
        <v>241</v>
      </c>
      <c r="S5" s="51" t="s">
        <v>204</v>
      </c>
      <c r="T5" s="56"/>
      <c r="U5" s="57"/>
      <c r="V5" s="49">
        <v>1500000</v>
      </c>
      <c r="W5" s="54">
        <v>867987.9</v>
      </c>
      <c r="X5" s="58">
        <v>0.8</v>
      </c>
      <c r="Y5" s="58">
        <v>0.46</v>
      </c>
      <c r="Z5" t="s">
        <v>246</v>
      </c>
    </row>
    <row r="11" spans="2:26" x14ac:dyDescent="0.25">
      <c r="I11"/>
      <c r="J11"/>
    </row>
    <row r="12" spans="2:26" x14ac:dyDescent="0.25">
      <c r="I12"/>
      <c r="J12"/>
    </row>
    <row r="13" spans="2:26" x14ac:dyDescent="0.25">
      <c r="I13"/>
      <c r="J13"/>
    </row>
  </sheetData>
  <mergeCells count="3">
    <mergeCell ref="B1:Y1"/>
    <mergeCell ref="B2:Y2"/>
    <mergeCell ref="B3:Y3"/>
  </mergeCells>
  <pageMargins left="0.7" right="0.7" top="0.75" bottom="0.75" header="0.3" footer="0.3"/>
  <pageSetup paperSize="5" scale="48" orientation="landscape"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V8"/>
  <sheetViews>
    <sheetView zoomScale="80" zoomScaleNormal="80" zoomScalePageLayoutView="90" workbookViewId="0">
      <pane xSplit="5" ySplit="7" topLeftCell="I8" activePane="bottomRight" state="frozen"/>
      <selection pane="topRight" activeCell="F1" sqref="F1"/>
      <selection pane="bottomLeft" activeCell="A9" sqref="A9"/>
      <selection pane="bottomRight" activeCell="B14" sqref="B14"/>
    </sheetView>
  </sheetViews>
  <sheetFormatPr baseColWidth="10" defaultRowHeight="15" x14ac:dyDescent="0.25"/>
  <cols>
    <col min="1" max="1" width="1" customWidth="1"/>
    <col min="2" max="2" width="32.7109375" style="2" customWidth="1"/>
    <col min="3" max="3" width="15.140625" style="2" customWidth="1"/>
    <col min="4" max="4" width="8.7109375" style="2" customWidth="1"/>
    <col min="5" max="5" width="37.42578125" style="2" customWidth="1"/>
    <col min="6" max="6" width="15.140625" style="2" customWidth="1"/>
    <col min="7" max="11" width="13.140625" style="2" customWidth="1"/>
    <col min="12" max="12" width="12.5703125" style="2" bestFit="1" customWidth="1"/>
    <col min="13" max="13" width="13.85546875" style="2" customWidth="1"/>
    <col min="14" max="14" width="12.5703125" style="2" customWidth="1"/>
    <col min="15" max="15" width="19" style="2" customWidth="1"/>
    <col min="16" max="17" width="12.5703125" style="2" customWidth="1"/>
    <col min="18" max="18" width="11.7109375" style="2" customWidth="1"/>
    <col min="19" max="19" width="15" style="2" customWidth="1"/>
    <col min="20" max="21" width="11.5703125" style="2" customWidth="1"/>
    <col min="23" max="24" width="12.7109375" bestFit="1" customWidth="1"/>
  </cols>
  <sheetData>
    <row r="1" spans="2:22" ht="15.75" x14ac:dyDescent="0.25">
      <c r="B1" s="63" t="s">
        <v>0</v>
      </c>
      <c r="C1" s="63"/>
      <c r="D1" s="63"/>
      <c r="E1" s="63"/>
      <c r="F1" s="63"/>
      <c r="G1" s="63"/>
      <c r="H1" s="63"/>
      <c r="I1" s="63"/>
      <c r="J1" s="63"/>
      <c r="K1" s="63"/>
      <c r="L1" s="63"/>
      <c r="M1" s="63"/>
      <c r="N1" s="63"/>
      <c r="O1" s="63"/>
      <c r="P1" s="63"/>
      <c r="Q1" s="63"/>
      <c r="R1" s="63"/>
      <c r="S1" s="63"/>
      <c r="T1" s="63"/>
      <c r="U1" s="63"/>
      <c r="V1" s="63"/>
    </row>
    <row r="2" spans="2:22" x14ac:dyDescent="0.25">
      <c r="B2" s="65" t="s">
        <v>1</v>
      </c>
      <c r="C2" s="65"/>
      <c r="D2" s="65"/>
      <c r="E2" s="65"/>
      <c r="F2" s="65"/>
      <c r="G2" s="65"/>
      <c r="H2" s="65"/>
      <c r="I2" s="65"/>
      <c r="J2" s="65"/>
      <c r="K2" s="65"/>
      <c r="L2" s="65"/>
      <c r="M2" s="65"/>
      <c r="N2" s="65"/>
      <c r="O2" s="65"/>
      <c r="P2" s="65"/>
      <c r="Q2" s="65"/>
      <c r="R2" s="65"/>
      <c r="S2" s="65"/>
      <c r="T2" s="65"/>
      <c r="U2" s="8"/>
      <c r="V2" s="8"/>
    </row>
    <row r="3" spans="2:22" x14ac:dyDescent="0.25">
      <c r="B3" s="65">
        <v>2021</v>
      </c>
      <c r="C3" s="65"/>
      <c r="D3" s="65"/>
      <c r="E3" s="65"/>
      <c r="F3" s="65"/>
      <c r="G3" s="65"/>
      <c r="H3" s="65"/>
      <c r="I3" s="65"/>
      <c r="J3" s="65"/>
      <c r="K3" s="65"/>
      <c r="L3" s="65"/>
      <c r="M3" s="65"/>
      <c r="N3" s="65"/>
      <c r="O3" s="65"/>
      <c r="P3" s="65"/>
      <c r="Q3" s="65"/>
      <c r="R3" s="65"/>
      <c r="S3" s="65"/>
      <c r="T3" s="65"/>
      <c r="U3" s="1"/>
      <c r="V3" s="1"/>
    </row>
    <row r="4" spans="2:22" x14ac:dyDescent="0.25">
      <c r="B4" s="65" t="s">
        <v>215</v>
      </c>
      <c r="C4" s="65"/>
      <c r="D4" s="65"/>
      <c r="E4" s="65"/>
      <c r="F4" s="65"/>
      <c r="G4" s="65"/>
      <c r="H4" s="65"/>
      <c r="I4" s="65"/>
      <c r="J4" s="65"/>
      <c r="K4" s="65"/>
      <c r="L4" s="65"/>
      <c r="M4" s="65"/>
      <c r="N4" s="65"/>
      <c r="O4" s="65"/>
      <c r="P4" s="65"/>
      <c r="Q4" s="65"/>
      <c r="R4" s="65"/>
      <c r="S4" s="65"/>
      <c r="T4" s="65"/>
      <c r="U4" s="65"/>
      <c r="V4" s="65"/>
    </row>
    <row r="5" spans="2:22" ht="18.75" x14ac:dyDescent="0.3">
      <c r="B5" s="69" t="s">
        <v>12</v>
      </c>
      <c r="C5" s="70"/>
      <c r="D5" s="70"/>
      <c r="E5" s="70"/>
      <c r="F5" s="70"/>
      <c r="G5" s="70"/>
      <c r="H5" s="70"/>
      <c r="I5" s="70"/>
      <c r="J5" s="70"/>
      <c r="K5" s="70"/>
      <c r="L5" s="70"/>
      <c r="M5" s="70"/>
      <c r="N5" s="70"/>
      <c r="O5" s="70"/>
      <c r="P5" s="70"/>
      <c r="Q5" s="70"/>
      <c r="R5" s="70"/>
      <c r="S5" s="70"/>
      <c r="T5" s="71"/>
      <c r="U5" s="3"/>
      <c r="V5" s="3"/>
    </row>
    <row r="6" spans="2:22" x14ac:dyDescent="0.25">
      <c r="B6" s="72" t="s">
        <v>10</v>
      </c>
      <c r="C6" s="74" t="s">
        <v>11</v>
      </c>
      <c r="D6" s="74" t="s">
        <v>2</v>
      </c>
      <c r="E6" s="74" t="s">
        <v>3</v>
      </c>
      <c r="F6" s="76" t="s">
        <v>15</v>
      </c>
      <c r="G6" s="77"/>
      <c r="H6" s="77"/>
      <c r="I6" s="77"/>
      <c r="J6" s="77"/>
      <c r="K6" s="77"/>
      <c r="L6" s="78"/>
      <c r="M6" s="79" t="s">
        <v>19</v>
      </c>
      <c r="N6" s="80"/>
      <c r="O6" s="66" t="s">
        <v>24</v>
      </c>
      <c r="P6" s="67"/>
      <c r="Q6" s="67"/>
      <c r="R6" s="67"/>
      <c r="S6" s="67"/>
      <c r="T6" s="68"/>
      <c r="U6" s="3"/>
      <c r="V6" s="3"/>
    </row>
    <row r="7" spans="2:22" ht="67.5" x14ac:dyDescent="0.25">
      <c r="B7" s="73"/>
      <c r="C7" s="75"/>
      <c r="D7" s="75"/>
      <c r="E7" s="75"/>
      <c r="F7" s="4" t="s">
        <v>4</v>
      </c>
      <c r="G7" s="4" t="s">
        <v>13</v>
      </c>
      <c r="H7" s="5" t="s">
        <v>6</v>
      </c>
      <c r="I7" s="5" t="s">
        <v>7</v>
      </c>
      <c r="J7" s="5" t="s">
        <v>8</v>
      </c>
      <c r="K7" s="5" t="s">
        <v>14</v>
      </c>
      <c r="L7" s="5" t="s">
        <v>17</v>
      </c>
      <c r="M7" s="6" t="s">
        <v>16</v>
      </c>
      <c r="N7" s="4" t="s">
        <v>18</v>
      </c>
      <c r="O7" s="4" t="s">
        <v>5</v>
      </c>
      <c r="P7" s="4" t="s">
        <v>20</v>
      </c>
      <c r="Q7" s="4" t="s">
        <v>21</v>
      </c>
      <c r="R7" s="4" t="s">
        <v>22</v>
      </c>
      <c r="S7" s="4" t="s">
        <v>23</v>
      </c>
      <c r="T7" s="7" t="s">
        <v>9</v>
      </c>
      <c r="U7" s="7" t="s">
        <v>35</v>
      </c>
    </row>
    <row r="8" spans="2:22" ht="79.5" x14ac:dyDescent="0.25">
      <c r="B8" s="9" t="s">
        <v>190</v>
      </c>
      <c r="C8" s="9" t="s">
        <v>32</v>
      </c>
      <c r="D8" s="9" t="s">
        <v>26</v>
      </c>
      <c r="E8" s="9" t="s">
        <v>63</v>
      </c>
      <c r="F8" s="9" t="s">
        <v>28</v>
      </c>
      <c r="G8" s="9" t="s">
        <v>28</v>
      </c>
      <c r="H8" s="10">
        <v>0</v>
      </c>
      <c r="I8" s="10">
        <v>0</v>
      </c>
      <c r="J8" s="10">
        <f>L8</f>
        <v>136483.42000000001</v>
      </c>
      <c r="K8" s="10">
        <v>0</v>
      </c>
      <c r="L8" s="10">
        <v>136483.42000000001</v>
      </c>
      <c r="M8" s="9" t="s">
        <v>29</v>
      </c>
      <c r="N8" s="9" t="s">
        <v>30</v>
      </c>
      <c r="O8" s="9" t="s">
        <v>36</v>
      </c>
      <c r="P8" s="12">
        <v>43739</v>
      </c>
      <c r="Q8" s="11">
        <v>136483.42000000001</v>
      </c>
      <c r="R8" s="12">
        <v>43742</v>
      </c>
      <c r="S8" s="12">
        <v>43756</v>
      </c>
      <c r="T8" s="13">
        <v>1</v>
      </c>
      <c r="U8" s="14">
        <v>1</v>
      </c>
    </row>
  </sheetData>
  <mergeCells count="12">
    <mergeCell ref="O6:T6"/>
    <mergeCell ref="B1:V1"/>
    <mergeCell ref="B4:V4"/>
    <mergeCell ref="B5:T5"/>
    <mergeCell ref="B6:B7"/>
    <mergeCell ref="C6:C7"/>
    <mergeCell ref="D6:D7"/>
    <mergeCell ref="E6:E7"/>
    <mergeCell ref="F6:L6"/>
    <mergeCell ref="M6:N6"/>
    <mergeCell ref="B2:T2"/>
    <mergeCell ref="B3:T3"/>
  </mergeCells>
  <printOptions horizontalCentered="1" verticalCentered="1"/>
  <pageMargins left="0.70866141732283472" right="0.70866141732283472" top="0.74803149606299213" bottom="0.74803149606299213" header="0.31496062992125984" footer="0.31496062992125984"/>
  <pageSetup paperSize="5" scale="50" fitToHeight="0" orientation="landscape" horizontalDpi="4294967293" verticalDpi="4294967293"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V9"/>
  <sheetViews>
    <sheetView tabSelected="1" zoomScale="80" zoomScaleNormal="80" workbookViewId="0">
      <pane xSplit="5" ySplit="7" topLeftCell="L8" activePane="bottomRight" state="frozen"/>
      <selection activeCell="D22" sqref="D22:F22"/>
      <selection pane="topRight" activeCell="D22" sqref="D22:F22"/>
      <selection pane="bottomLeft" activeCell="D22" sqref="D22:F22"/>
      <selection pane="bottomRight" activeCell="B4" sqref="B4:V4"/>
    </sheetView>
  </sheetViews>
  <sheetFormatPr baseColWidth="10" defaultRowHeight="15" x14ac:dyDescent="0.25"/>
  <cols>
    <col min="1" max="1" width="1.7109375" customWidth="1"/>
    <col min="2" max="2" width="48" customWidth="1"/>
    <col min="3" max="3" width="17.85546875" customWidth="1"/>
    <col min="5" max="5" width="34.7109375" customWidth="1"/>
    <col min="8" max="8" width="12.140625" bestFit="1" customWidth="1"/>
    <col min="9" max="9" width="14.7109375" bestFit="1" customWidth="1"/>
    <col min="10" max="10" width="11.7109375" bestFit="1" customWidth="1"/>
    <col min="12" max="12" width="12.5703125" bestFit="1" customWidth="1"/>
    <col min="16" max="16" width="11.7109375" bestFit="1" customWidth="1"/>
    <col min="17" max="17" width="13.85546875" bestFit="1" customWidth="1"/>
  </cols>
  <sheetData>
    <row r="1" spans="2:22" ht="15.75" x14ac:dyDescent="0.25">
      <c r="B1" s="63" t="s">
        <v>0</v>
      </c>
      <c r="C1" s="63"/>
      <c r="D1" s="63"/>
      <c r="E1" s="63"/>
      <c r="F1" s="63"/>
      <c r="G1" s="63"/>
      <c r="H1" s="63"/>
      <c r="I1" s="63"/>
      <c r="J1" s="63"/>
      <c r="K1" s="63"/>
      <c r="L1" s="63"/>
      <c r="M1" s="63"/>
      <c r="N1" s="63"/>
      <c r="O1" s="63"/>
      <c r="P1" s="63"/>
      <c r="Q1" s="63"/>
      <c r="R1" s="63"/>
      <c r="S1" s="63"/>
      <c r="T1" s="63"/>
      <c r="U1" s="63"/>
      <c r="V1" s="63"/>
    </row>
    <row r="2" spans="2:22" x14ac:dyDescent="0.25">
      <c r="B2" s="65" t="s">
        <v>1</v>
      </c>
      <c r="C2" s="65"/>
      <c r="D2" s="65"/>
      <c r="E2" s="65"/>
      <c r="F2" s="65"/>
      <c r="G2" s="65"/>
      <c r="H2" s="65"/>
      <c r="I2" s="65"/>
      <c r="J2" s="65"/>
      <c r="K2" s="65"/>
      <c r="L2" s="65"/>
      <c r="M2" s="65"/>
      <c r="N2" s="65"/>
      <c r="O2" s="65"/>
      <c r="P2" s="65"/>
      <c r="Q2" s="65"/>
      <c r="R2" s="65"/>
      <c r="S2" s="65"/>
      <c r="T2" s="65"/>
      <c r="U2" s="8"/>
      <c r="V2" s="8"/>
    </row>
    <row r="3" spans="2:22" x14ac:dyDescent="0.25">
      <c r="B3" s="65">
        <v>2021</v>
      </c>
      <c r="C3" s="65"/>
      <c r="D3" s="65"/>
      <c r="E3" s="65"/>
      <c r="F3" s="65"/>
      <c r="G3" s="65"/>
      <c r="H3" s="65"/>
      <c r="I3" s="65"/>
      <c r="J3" s="65"/>
      <c r="K3" s="65"/>
      <c r="L3" s="65"/>
      <c r="M3" s="65"/>
      <c r="N3" s="65"/>
      <c r="O3" s="65"/>
      <c r="P3" s="65"/>
      <c r="Q3" s="65"/>
      <c r="R3" s="65"/>
      <c r="S3" s="65"/>
      <c r="T3" s="65"/>
      <c r="U3" s="1"/>
      <c r="V3" s="1"/>
    </row>
    <row r="4" spans="2:22" x14ac:dyDescent="0.25">
      <c r="B4" s="65" t="s">
        <v>291</v>
      </c>
      <c r="C4" s="65"/>
      <c r="D4" s="65"/>
      <c r="E4" s="65"/>
      <c r="F4" s="65"/>
      <c r="G4" s="65"/>
      <c r="H4" s="65"/>
      <c r="I4" s="65"/>
      <c r="J4" s="65"/>
      <c r="K4" s="65"/>
      <c r="L4" s="65"/>
      <c r="M4" s="65"/>
      <c r="N4" s="65"/>
      <c r="O4" s="65"/>
      <c r="P4" s="65"/>
      <c r="Q4" s="65"/>
      <c r="R4" s="65"/>
      <c r="S4" s="65"/>
      <c r="T4" s="65"/>
      <c r="U4" s="65"/>
      <c r="V4" s="65"/>
    </row>
    <row r="5" spans="2:22" ht="18.75" x14ac:dyDescent="0.3">
      <c r="B5" s="69" t="s">
        <v>12</v>
      </c>
      <c r="C5" s="70"/>
      <c r="D5" s="70"/>
      <c r="E5" s="70"/>
      <c r="F5" s="70"/>
      <c r="G5" s="70"/>
      <c r="H5" s="70"/>
      <c r="I5" s="70"/>
      <c r="J5" s="70"/>
      <c r="K5" s="70"/>
      <c r="L5" s="70"/>
      <c r="M5" s="70"/>
      <c r="N5" s="70"/>
      <c r="O5" s="70"/>
      <c r="P5" s="70"/>
      <c r="Q5" s="70"/>
      <c r="R5" s="70"/>
      <c r="S5" s="70"/>
      <c r="T5" s="71"/>
      <c r="U5" s="3"/>
      <c r="V5" s="3"/>
    </row>
    <row r="6" spans="2:22" ht="15" customHeight="1" x14ac:dyDescent="0.25">
      <c r="B6" s="81" t="s">
        <v>10</v>
      </c>
      <c r="C6" s="82" t="s">
        <v>11</v>
      </c>
      <c r="D6" s="82" t="s">
        <v>2</v>
      </c>
      <c r="E6" s="82" t="s">
        <v>3</v>
      </c>
      <c r="F6" s="83" t="s">
        <v>15</v>
      </c>
      <c r="G6" s="84"/>
      <c r="H6" s="84"/>
      <c r="I6" s="84"/>
      <c r="J6" s="84"/>
      <c r="K6" s="84"/>
      <c r="L6" s="85"/>
      <c r="M6" s="79" t="s">
        <v>19</v>
      </c>
      <c r="N6" s="80"/>
      <c r="O6" s="66" t="s">
        <v>24</v>
      </c>
      <c r="P6" s="67"/>
      <c r="Q6" s="67"/>
      <c r="R6" s="67"/>
      <c r="S6" s="67"/>
      <c r="T6" s="68"/>
      <c r="U6" s="3"/>
      <c r="V6" s="3"/>
    </row>
    <row r="7" spans="2:22" ht="78.75" x14ac:dyDescent="0.25">
      <c r="B7" s="73"/>
      <c r="C7" s="75"/>
      <c r="D7" s="75"/>
      <c r="E7" s="75"/>
      <c r="F7" s="4" t="s">
        <v>4</v>
      </c>
      <c r="G7" s="4" t="s">
        <v>13</v>
      </c>
      <c r="H7" s="5" t="s">
        <v>6</v>
      </c>
      <c r="I7" s="5" t="s">
        <v>7</v>
      </c>
      <c r="J7" s="5" t="s">
        <v>8</v>
      </c>
      <c r="K7" s="5" t="s">
        <v>14</v>
      </c>
      <c r="L7" s="5" t="s">
        <v>17</v>
      </c>
      <c r="M7" s="6" t="s">
        <v>16</v>
      </c>
      <c r="N7" s="4" t="s">
        <v>18</v>
      </c>
      <c r="O7" s="4" t="s">
        <v>5</v>
      </c>
      <c r="P7" s="4" t="s">
        <v>20</v>
      </c>
      <c r="Q7" s="4" t="s">
        <v>21</v>
      </c>
      <c r="R7" s="4" t="s">
        <v>22</v>
      </c>
      <c r="S7" s="4" t="s">
        <v>23</v>
      </c>
      <c r="T7" s="7" t="s">
        <v>9</v>
      </c>
      <c r="U7" s="7" t="s">
        <v>35</v>
      </c>
    </row>
    <row r="8" spans="2:22" ht="101.25" x14ac:dyDescent="0.25">
      <c r="B8" s="36" t="s">
        <v>212</v>
      </c>
      <c r="C8" s="36" t="s">
        <v>32</v>
      </c>
      <c r="D8" s="36" t="s">
        <v>26</v>
      </c>
      <c r="E8" s="36" t="s">
        <v>214</v>
      </c>
      <c r="F8" s="36" t="s">
        <v>28</v>
      </c>
      <c r="G8" s="36" t="s">
        <v>28</v>
      </c>
      <c r="H8" s="37">
        <v>0</v>
      </c>
      <c r="I8" s="37">
        <v>0</v>
      </c>
      <c r="J8" s="37">
        <f>L8</f>
        <v>4531100.8899999997</v>
      </c>
      <c r="K8" s="37">
        <v>0</v>
      </c>
      <c r="L8" s="38">
        <v>4531100.8899999997</v>
      </c>
      <c r="M8" s="36" t="s">
        <v>211</v>
      </c>
      <c r="N8" s="36" t="s">
        <v>30</v>
      </c>
      <c r="O8" s="36" t="s">
        <v>213</v>
      </c>
      <c r="P8" s="39">
        <v>44285</v>
      </c>
      <c r="Q8" s="37">
        <v>4591134.49</v>
      </c>
      <c r="R8" s="39">
        <v>44291</v>
      </c>
      <c r="S8" s="39">
        <v>44410</v>
      </c>
      <c r="T8" s="40">
        <v>1</v>
      </c>
      <c r="U8" s="40">
        <v>0.98699999999999999</v>
      </c>
    </row>
    <row r="9" spans="2:22" ht="78.75" x14ac:dyDescent="0.25">
      <c r="B9" s="36" t="s">
        <v>243</v>
      </c>
      <c r="C9" s="36" t="s">
        <v>32</v>
      </c>
      <c r="D9" s="36" t="s">
        <v>26</v>
      </c>
      <c r="E9" s="36" t="s">
        <v>245</v>
      </c>
      <c r="F9" s="36" t="s">
        <v>28</v>
      </c>
      <c r="G9" s="36" t="s">
        <v>28</v>
      </c>
      <c r="H9" s="37">
        <v>0</v>
      </c>
      <c r="I9" s="37">
        <v>0</v>
      </c>
      <c r="J9" s="37">
        <f t="shared" ref="J9" si="0">L9</f>
        <v>52420.4</v>
      </c>
      <c r="K9" s="37">
        <v>0</v>
      </c>
      <c r="L9" s="38">
        <v>52420.4</v>
      </c>
      <c r="M9" s="36" t="s">
        <v>242</v>
      </c>
      <c r="N9" s="36" t="s">
        <v>30</v>
      </c>
      <c r="O9" s="36" t="s">
        <v>244</v>
      </c>
      <c r="P9" s="39">
        <v>44470</v>
      </c>
      <c r="Q9" s="37">
        <v>149845.32</v>
      </c>
      <c r="R9" s="39">
        <v>44475</v>
      </c>
      <c r="S9" s="39">
        <v>44519</v>
      </c>
      <c r="T9" s="40">
        <v>1</v>
      </c>
      <c r="U9" s="40">
        <v>0.3498</v>
      </c>
    </row>
  </sheetData>
  <mergeCells count="12">
    <mergeCell ref="M6:N6"/>
    <mergeCell ref="O6:T6"/>
    <mergeCell ref="B1:V1"/>
    <mergeCell ref="B2:T2"/>
    <mergeCell ref="B3:T3"/>
    <mergeCell ref="B4:V4"/>
    <mergeCell ref="B5:T5"/>
    <mergeCell ref="B6:B7"/>
    <mergeCell ref="C6:C7"/>
    <mergeCell ref="D6:D7"/>
    <mergeCell ref="E6:E7"/>
    <mergeCell ref="F6:L6"/>
  </mergeCells>
  <pageMargins left="0.70866141732283472" right="0.70866141732283472" top="0.74803149606299213" bottom="0.74803149606299213" header="0.31496062992125984" footer="0.31496062992125984"/>
  <pageSetup paperSize="5" scale="50" fitToHeight="0" orientation="landscape" horizontalDpi="360" verticalDpi="36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V45"/>
  <sheetViews>
    <sheetView workbookViewId="0">
      <selection activeCell="C18" sqref="C16:C18"/>
    </sheetView>
  </sheetViews>
  <sheetFormatPr baseColWidth="10" defaultColWidth="25.85546875" defaultRowHeight="11.25" x14ac:dyDescent="0.2"/>
  <cols>
    <col min="1" max="1" width="2.140625" style="26" customWidth="1"/>
    <col min="2" max="2" width="56.42578125" style="26" customWidth="1"/>
    <col min="3" max="3" width="25.85546875" style="26"/>
    <col min="4" max="4" width="9.42578125" style="26" bestFit="1" customWidth="1"/>
    <col min="5" max="5" width="69.5703125" style="26" customWidth="1"/>
    <col min="6" max="6" width="10.28515625" style="26" bestFit="1" customWidth="1"/>
    <col min="7" max="7" width="13.140625" style="26" bestFit="1" customWidth="1"/>
    <col min="8" max="10" width="21.7109375" style="26" bestFit="1" customWidth="1"/>
    <col min="11" max="11" width="18.140625" style="26" bestFit="1" customWidth="1"/>
    <col min="12" max="12" width="11.7109375" style="26" bestFit="1" customWidth="1"/>
    <col min="13" max="13" width="25.85546875" style="26"/>
    <col min="14" max="14" width="19.7109375" style="26" bestFit="1" customWidth="1"/>
    <col min="15" max="15" width="24.85546875" style="26" bestFit="1" customWidth="1"/>
    <col min="16" max="16" width="18.28515625" style="26" bestFit="1" customWidth="1"/>
    <col min="17" max="17" width="15" style="26" bestFit="1" customWidth="1"/>
    <col min="18" max="18" width="12.42578125" style="26" bestFit="1" customWidth="1"/>
    <col min="19" max="19" width="14" style="26" bestFit="1" customWidth="1"/>
    <col min="20" max="20" width="14.5703125" style="26" bestFit="1" customWidth="1"/>
    <col min="21" max="21" width="17.42578125" style="26" bestFit="1" customWidth="1"/>
    <col min="22" max="16384" width="25.85546875" style="26"/>
  </cols>
  <sheetData>
    <row r="1" spans="2:22" x14ac:dyDescent="0.2">
      <c r="B1" s="91" t="s">
        <v>0</v>
      </c>
      <c r="C1" s="91"/>
      <c r="D1" s="91"/>
      <c r="E1" s="91"/>
      <c r="F1" s="91"/>
      <c r="G1" s="91"/>
      <c r="H1" s="91"/>
      <c r="I1" s="91"/>
      <c r="J1" s="91"/>
      <c r="K1" s="91"/>
      <c r="L1" s="91"/>
      <c r="M1" s="91"/>
      <c r="N1" s="91"/>
      <c r="O1" s="91"/>
      <c r="P1" s="91"/>
      <c r="Q1" s="91"/>
      <c r="R1" s="91"/>
      <c r="S1" s="91"/>
      <c r="T1" s="91"/>
      <c r="U1" s="91"/>
    </row>
    <row r="2" spans="2:22" x14ac:dyDescent="0.2">
      <c r="B2" s="92" t="s">
        <v>1</v>
      </c>
      <c r="C2" s="92"/>
      <c r="D2" s="92"/>
      <c r="E2" s="92"/>
      <c r="F2" s="92"/>
      <c r="G2" s="92"/>
      <c r="H2" s="92"/>
      <c r="I2" s="92"/>
      <c r="J2" s="92"/>
      <c r="K2" s="92"/>
      <c r="L2" s="92"/>
      <c r="M2" s="92"/>
      <c r="N2" s="92"/>
      <c r="O2" s="92"/>
      <c r="P2" s="92"/>
      <c r="Q2" s="92"/>
      <c r="R2" s="92"/>
      <c r="S2" s="92"/>
      <c r="T2" s="92"/>
      <c r="U2" s="27"/>
    </row>
    <row r="3" spans="2:22" x14ac:dyDescent="0.2">
      <c r="B3" s="92">
        <v>2019</v>
      </c>
      <c r="C3" s="92"/>
      <c r="D3" s="92"/>
      <c r="E3" s="92"/>
      <c r="F3" s="92"/>
      <c r="G3" s="92"/>
      <c r="H3" s="92"/>
      <c r="I3" s="92"/>
      <c r="J3" s="92"/>
      <c r="K3" s="92"/>
      <c r="L3" s="92"/>
      <c r="M3" s="92"/>
      <c r="N3" s="92"/>
      <c r="O3" s="92"/>
      <c r="P3" s="92"/>
      <c r="Q3" s="92"/>
      <c r="R3" s="92"/>
      <c r="S3" s="92"/>
      <c r="T3" s="92"/>
      <c r="U3" s="28"/>
    </row>
    <row r="4" spans="2:22" x14ac:dyDescent="0.2">
      <c r="B4" s="92" t="s">
        <v>107</v>
      </c>
      <c r="C4" s="92"/>
      <c r="D4" s="92"/>
      <c r="E4" s="92"/>
      <c r="F4" s="92"/>
      <c r="G4" s="92"/>
      <c r="H4" s="92"/>
      <c r="I4" s="92"/>
      <c r="J4" s="92"/>
      <c r="K4" s="92"/>
      <c r="L4" s="92"/>
      <c r="M4" s="92"/>
      <c r="N4" s="92"/>
      <c r="O4" s="92"/>
      <c r="P4" s="92"/>
      <c r="Q4" s="92"/>
      <c r="R4" s="92"/>
      <c r="S4" s="92"/>
      <c r="T4" s="92"/>
      <c r="U4" s="92"/>
    </row>
    <row r="5" spans="2:22" x14ac:dyDescent="0.2">
      <c r="B5" s="93" t="s">
        <v>12</v>
      </c>
      <c r="C5" s="89"/>
      <c r="D5" s="89"/>
      <c r="E5" s="89"/>
      <c r="F5" s="89"/>
      <c r="G5" s="89"/>
      <c r="H5" s="89"/>
      <c r="I5" s="89"/>
      <c r="J5" s="89"/>
      <c r="K5" s="89"/>
      <c r="L5" s="89"/>
      <c r="M5" s="89"/>
      <c r="N5" s="89"/>
      <c r="O5" s="89"/>
      <c r="P5" s="89"/>
      <c r="Q5" s="89"/>
      <c r="R5" s="89"/>
      <c r="S5" s="89"/>
      <c r="T5" s="90"/>
      <c r="U5" s="29"/>
    </row>
    <row r="6" spans="2:22" x14ac:dyDescent="0.2">
      <c r="B6" s="94" t="s">
        <v>10</v>
      </c>
      <c r="C6" s="96" t="s">
        <v>11</v>
      </c>
      <c r="D6" s="96" t="s">
        <v>2</v>
      </c>
      <c r="E6" s="96" t="s">
        <v>3</v>
      </c>
      <c r="F6" s="98" t="s">
        <v>15</v>
      </c>
      <c r="G6" s="99"/>
      <c r="H6" s="99"/>
      <c r="I6" s="99"/>
      <c r="J6" s="99"/>
      <c r="K6" s="99"/>
      <c r="L6" s="100"/>
      <c r="M6" s="86" t="s">
        <v>19</v>
      </c>
      <c r="N6" s="87"/>
      <c r="O6" s="88" t="s">
        <v>24</v>
      </c>
      <c r="P6" s="89"/>
      <c r="Q6" s="89"/>
      <c r="R6" s="89"/>
      <c r="S6" s="89"/>
      <c r="T6" s="90"/>
      <c r="U6" s="29"/>
    </row>
    <row r="7" spans="2:22" ht="45" x14ac:dyDescent="0.2">
      <c r="B7" s="95"/>
      <c r="C7" s="97"/>
      <c r="D7" s="97"/>
      <c r="E7" s="97"/>
      <c r="F7" s="6" t="s">
        <v>4</v>
      </c>
      <c r="G7" s="6" t="s">
        <v>13</v>
      </c>
      <c r="H7" s="30" t="s">
        <v>6</v>
      </c>
      <c r="I7" s="30" t="s">
        <v>7</v>
      </c>
      <c r="J7" s="30" t="s">
        <v>8</v>
      </c>
      <c r="K7" s="30" t="s">
        <v>14</v>
      </c>
      <c r="L7" s="30" t="s">
        <v>17</v>
      </c>
      <c r="M7" s="6" t="s">
        <v>16</v>
      </c>
      <c r="N7" s="6" t="s">
        <v>18</v>
      </c>
      <c r="O7" s="6" t="s">
        <v>5</v>
      </c>
      <c r="P7" s="6" t="s">
        <v>20</v>
      </c>
      <c r="Q7" s="6" t="s">
        <v>21</v>
      </c>
      <c r="R7" s="6" t="s">
        <v>22</v>
      </c>
      <c r="S7" s="6" t="s">
        <v>23</v>
      </c>
      <c r="T7" s="31" t="s">
        <v>9</v>
      </c>
      <c r="U7" s="31" t="s">
        <v>35</v>
      </c>
    </row>
    <row r="8" spans="2:22" s="32" customFormat="1" ht="45" x14ac:dyDescent="0.2">
      <c r="B8" s="21" t="s">
        <v>50</v>
      </c>
      <c r="C8" s="21" t="s">
        <v>32</v>
      </c>
      <c r="D8" s="21" t="s">
        <v>26</v>
      </c>
      <c r="E8" s="21" t="s">
        <v>63</v>
      </c>
      <c r="F8" s="21" t="s">
        <v>28</v>
      </c>
      <c r="G8" s="21" t="s">
        <v>28</v>
      </c>
      <c r="H8" s="22">
        <v>0</v>
      </c>
      <c r="I8" s="22">
        <v>0</v>
      </c>
      <c r="J8" s="23">
        <v>56372.3</v>
      </c>
      <c r="K8" s="22">
        <v>0</v>
      </c>
      <c r="L8" s="22">
        <v>56372.3</v>
      </c>
      <c r="M8" s="21" t="s">
        <v>29</v>
      </c>
      <c r="N8" s="21" t="s">
        <v>30</v>
      </c>
      <c r="O8" s="21" t="s">
        <v>36</v>
      </c>
      <c r="P8" s="24">
        <v>43739</v>
      </c>
      <c r="Q8" s="23">
        <v>136483.42000000001</v>
      </c>
      <c r="R8" s="24">
        <v>43742</v>
      </c>
      <c r="S8" s="24">
        <v>43756</v>
      </c>
      <c r="T8" s="25">
        <v>1</v>
      </c>
      <c r="U8" s="25">
        <v>0.41299999999999998</v>
      </c>
      <c r="V8" s="32">
        <v>0</v>
      </c>
    </row>
    <row r="9" spans="2:22" s="32" customFormat="1" ht="67.5" x14ac:dyDescent="0.2">
      <c r="B9" s="21" t="s">
        <v>62</v>
      </c>
      <c r="C9" s="21" t="s">
        <v>33</v>
      </c>
      <c r="D9" s="21" t="s">
        <v>26</v>
      </c>
      <c r="E9" s="21" t="s">
        <v>68</v>
      </c>
      <c r="F9" s="21" t="s">
        <v>27</v>
      </c>
      <c r="G9" s="21" t="s">
        <v>69</v>
      </c>
      <c r="H9" s="22">
        <v>0</v>
      </c>
      <c r="I9" s="22">
        <v>0</v>
      </c>
      <c r="J9" s="22">
        <v>0</v>
      </c>
      <c r="K9" s="22">
        <v>0</v>
      </c>
      <c r="L9" s="22">
        <v>579641.82999999996</v>
      </c>
      <c r="M9" s="21" t="s">
        <v>29</v>
      </c>
      <c r="N9" s="21" t="s">
        <v>30</v>
      </c>
      <c r="O9" s="21" t="s">
        <v>37</v>
      </c>
      <c r="P9" s="24">
        <v>43755</v>
      </c>
      <c r="Q9" s="23">
        <v>1101354.51</v>
      </c>
      <c r="R9" s="24">
        <v>43766</v>
      </c>
      <c r="S9" s="24">
        <v>43825</v>
      </c>
      <c r="T9" s="25">
        <v>0.89</v>
      </c>
      <c r="U9" s="25">
        <v>0</v>
      </c>
      <c r="V9" s="32">
        <v>330406.34999999998</v>
      </c>
    </row>
    <row r="10" spans="2:22" s="32" customFormat="1" ht="78.75" x14ac:dyDescent="0.2">
      <c r="B10" s="21" t="s">
        <v>51</v>
      </c>
      <c r="C10" s="21" t="s">
        <v>81</v>
      </c>
      <c r="D10" s="21" t="s">
        <v>26</v>
      </c>
      <c r="E10" s="21" t="s">
        <v>70</v>
      </c>
      <c r="F10" s="21" t="s">
        <v>27</v>
      </c>
      <c r="G10" s="21" t="s">
        <v>71</v>
      </c>
      <c r="H10" s="22">
        <v>0</v>
      </c>
      <c r="I10" s="22">
        <v>0</v>
      </c>
      <c r="J10" s="22">
        <v>0</v>
      </c>
      <c r="K10" s="22">
        <v>0</v>
      </c>
      <c r="L10" s="22">
        <v>885989.74</v>
      </c>
      <c r="M10" s="21" t="s">
        <v>29</v>
      </c>
      <c r="N10" s="21" t="s">
        <v>30</v>
      </c>
      <c r="O10" s="21" t="s">
        <v>38</v>
      </c>
      <c r="P10" s="24">
        <v>43755</v>
      </c>
      <c r="Q10" s="23">
        <v>1920148.95</v>
      </c>
      <c r="R10" s="24">
        <v>43766</v>
      </c>
      <c r="S10" s="24">
        <v>43825</v>
      </c>
      <c r="T10" s="25">
        <v>0.2</v>
      </c>
      <c r="U10" s="25">
        <v>0.15</v>
      </c>
      <c r="V10" s="32">
        <v>576044.68999999994</v>
      </c>
    </row>
    <row r="11" spans="2:22" s="32" customFormat="1" ht="56.25" x14ac:dyDescent="0.2">
      <c r="B11" s="21" t="s">
        <v>52</v>
      </c>
      <c r="C11" s="21" t="s">
        <v>75</v>
      </c>
      <c r="D11" s="21" t="s">
        <v>31</v>
      </c>
      <c r="E11" s="21" t="s">
        <v>72</v>
      </c>
      <c r="F11" s="21" t="s">
        <v>74</v>
      </c>
      <c r="G11" s="21" t="s">
        <v>73</v>
      </c>
      <c r="H11" s="22">
        <v>0</v>
      </c>
      <c r="I11" s="22">
        <v>0</v>
      </c>
      <c r="J11" s="22">
        <v>0</v>
      </c>
      <c r="K11" s="22">
        <v>0</v>
      </c>
      <c r="L11" s="22">
        <v>541564.97</v>
      </c>
      <c r="M11" s="21" t="s">
        <v>29</v>
      </c>
      <c r="N11" s="21" t="s">
        <v>30</v>
      </c>
      <c r="O11" s="21" t="s">
        <v>39</v>
      </c>
      <c r="P11" s="24">
        <v>43756</v>
      </c>
      <c r="Q11" s="23">
        <v>1805216.57</v>
      </c>
      <c r="R11" s="24">
        <v>43766</v>
      </c>
      <c r="S11" s="24">
        <v>43825</v>
      </c>
      <c r="T11" s="25">
        <v>0.3</v>
      </c>
      <c r="U11" s="25">
        <v>0.3</v>
      </c>
      <c r="V11" s="32">
        <v>541564.97</v>
      </c>
    </row>
    <row r="12" spans="2:22" s="32" customFormat="1" ht="78.75" x14ac:dyDescent="0.2">
      <c r="B12" s="21" t="s">
        <v>83</v>
      </c>
      <c r="C12" s="21" t="s">
        <v>84</v>
      </c>
      <c r="D12" s="21" t="s">
        <v>26</v>
      </c>
      <c r="E12" s="21" t="s">
        <v>76</v>
      </c>
      <c r="F12" s="21" t="s">
        <v>27</v>
      </c>
      <c r="G12" s="21" t="s">
        <v>82</v>
      </c>
      <c r="H12" s="22">
        <v>0</v>
      </c>
      <c r="I12" s="22">
        <v>0</v>
      </c>
      <c r="J12" s="22">
        <v>0</v>
      </c>
      <c r="K12" s="22">
        <v>0</v>
      </c>
      <c r="L12" s="22">
        <v>220310.45</v>
      </c>
      <c r="M12" s="21" t="s">
        <v>29</v>
      </c>
      <c r="N12" s="21" t="s">
        <v>30</v>
      </c>
      <c r="O12" s="21" t="s">
        <v>40</v>
      </c>
      <c r="P12" s="24">
        <v>43756</v>
      </c>
      <c r="Q12" s="23">
        <v>734368.16</v>
      </c>
      <c r="R12" s="24">
        <v>43766</v>
      </c>
      <c r="S12" s="24">
        <v>43825</v>
      </c>
      <c r="T12" s="25">
        <v>0.5</v>
      </c>
      <c r="U12" s="25">
        <v>0.3</v>
      </c>
      <c r="V12" s="32">
        <v>220310.45</v>
      </c>
    </row>
    <row r="13" spans="2:22" s="32" customFormat="1" ht="45" x14ac:dyDescent="0.2">
      <c r="B13" s="21" t="s">
        <v>53</v>
      </c>
      <c r="C13" s="21" t="s">
        <v>81</v>
      </c>
      <c r="D13" s="21" t="s">
        <v>26</v>
      </c>
      <c r="E13" s="21" t="s">
        <v>64</v>
      </c>
      <c r="F13" s="21" t="s">
        <v>28</v>
      </c>
      <c r="G13" s="21" t="s">
        <v>28</v>
      </c>
      <c r="H13" s="22">
        <v>0</v>
      </c>
      <c r="I13" s="22">
        <v>0</v>
      </c>
      <c r="J13" s="22">
        <v>0</v>
      </c>
      <c r="K13" s="22">
        <v>0</v>
      </c>
      <c r="L13" s="22">
        <v>212936.18</v>
      </c>
      <c r="M13" s="21" t="s">
        <v>29</v>
      </c>
      <c r="N13" s="21" t="s">
        <v>30</v>
      </c>
      <c r="O13" s="21" t="s">
        <v>41</v>
      </c>
      <c r="P13" s="24">
        <v>43756</v>
      </c>
      <c r="Q13" s="23">
        <v>709787.28</v>
      </c>
      <c r="R13" s="24">
        <v>43766</v>
      </c>
      <c r="S13" s="24">
        <v>43825</v>
      </c>
      <c r="T13" s="25">
        <v>0.12</v>
      </c>
      <c r="U13" s="25">
        <v>0.1</v>
      </c>
      <c r="V13" s="32">
        <v>212936.18</v>
      </c>
    </row>
    <row r="14" spans="2:22" s="32" customFormat="1" ht="45" x14ac:dyDescent="0.2">
      <c r="B14" s="21" t="s">
        <v>54</v>
      </c>
      <c r="C14" s="21" t="s">
        <v>34</v>
      </c>
      <c r="D14" s="21" t="s">
        <v>26</v>
      </c>
      <c r="E14" s="21" t="s">
        <v>65</v>
      </c>
      <c r="F14" s="21" t="s">
        <v>28</v>
      </c>
      <c r="G14" s="21" t="s">
        <v>28</v>
      </c>
      <c r="H14" s="22">
        <v>0</v>
      </c>
      <c r="I14" s="22">
        <v>0</v>
      </c>
      <c r="J14" s="22">
        <v>0</v>
      </c>
      <c r="K14" s="22">
        <v>0</v>
      </c>
      <c r="L14" s="22">
        <v>773506.01</v>
      </c>
      <c r="M14" s="21" t="s">
        <v>29</v>
      </c>
      <c r="N14" s="21" t="s">
        <v>30</v>
      </c>
      <c r="O14" s="21" t="s">
        <v>42</v>
      </c>
      <c r="P14" s="24">
        <v>43756</v>
      </c>
      <c r="Q14" s="23">
        <v>2187555.79</v>
      </c>
      <c r="R14" s="24">
        <v>43766</v>
      </c>
      <c r="S14" s="24">
        <v>43825</v>
      </c>
      <c r="T14" s="25">
        <v>0.1</v>
      </c>
      <c r="U14" s="25">
        <v>7.6600000000000001E-2</v>
      </c>
      <c r="V14" s="32">
        <v>656266.74</v>
      </c>
    </row>
    <row r="15" spans="2:22" s="32" customFormat="1" ht="45" x14ac:dyDescent="0.2">
      <c r="B15" s="21" t="s">
        <v>55</v>
      </c>
      <c r="C15" s="21" t="s">
        <v>34</v>
      </c>
      <c r="D15" s="21" t="s">
        <v>26</v>
      </c>
      <c r="E15" s="21" t="s">
        <v>65</v>
      </c>
      <c r="F15" s="21" t="s">
        <v>28</v>
      </c>
      <c r="G15" s="21" t="s">
        <v>28</v>
      </c>
      <c r="H15" s="22">
        <v>0</v>
      </c>
      <c r="I15" s="22">
        <v>0</v>
      </c>
      <c r="J15" s="22">
        <v>0</v>
      </c>
      <c r="K15" s="22">
        <v>0</v>
      </c>
      <c r="L15" s="22">
        <v>801366.83</v>
      </c>
      <c r="M15" s="21" t="s">
        <v>29</v>
      </c>
      <c r="N15" s="21" t="s">
        <v>30</v>
      </c>
      <c r="O15" s="21" t="s">
        <v>43</v>
      </c>
      <c r="P15" s="24">
        <v>43756</v>
      </c>
      <c r="Q15" s="23">
        <v>2091800.69</v>
      </c>
      <c r="R15" s="24">
        <v>43766</v>
      </c>
      <c r="S15" s="24">
        <v>43825</v>
      </c>
      <c r="T15" s="25">
        <v>0.2</v>
      </c>
      <c r="U15" s="25">
        <v>0.12</v>
      </c>
      <c r="V15" s="32">
        <v>627540.21</v>
      </c>
    </row>
    <row r="16" spans="2:22" s="33" customFormat="1" ht="45" x14ac:dyDescent="0.2">
      <c r="B16" s="16" t="s">
        <v>56</v>
      </c>
      <c r="C16" s="16" t="s">
        <v>85</v>
      </c>
      <c r="D16" s="16" t="s">
        <v>26</v>
      </c>
      <c r="E16" s="16" t="s">
        <v>66</v>
      </c>
      <c r="F16" s="16" t="s">
        <v>28</v>
      </c>
      <c r="G16" s="16" t="s">
        <v>28</v>
      </c>
      <c r="H16" s="17">
        <v>0</v>
      </c>
      <c r="I16" s="17">
        <v>0</v>
      </c>
      <c r="J16" s="17">
        <v>0</v>
      </c>
      <c r="K16" s="17">
        <v>0</v>
      </c>
      <c r="L16" s="17">
        <v>1774579.6400000001</v>
      </c>
      <c r="M16" s="16" t="s">
        <v>88</v>
      </c>
      <c r="N16" s="16" t="s">
        <v>30</v>
      </c>
      <c r="O16" s="16" t="s">
        <v>44</v>
      </c>
      <c r="P16" s="19">
        <v>43759</v>
      </c>
      <c r="Q16" s="18">
        <v>3115224.69</v>
      </c>
      <c r="R16" s="19">
        <v>43766</v>
      </c>
      <c r="S16" s="19">
        <v>43825</v>
      </c>
      <c r="T16" s="20">
        <v>0.5</v>
      </c>
      <c r="U16" s="20">
        <v>0.35</v>
      </c>
      <c r="V16" s="33">
        <v>934567.41</v>
      </c>
    </row>
    <row r="17" spans="2:22" s="33" customFormat="1" ht="78.75" x14ac:dyDescent="0.2">
      <c r="B17" s="16" t="s">
        <v>57</v>
      </c>
      <c r="C17" s="16" t="s">
        <v>87</v>
      </c>
      <c r="D17" s="16" t="s">
        <v>26</v>
      </c>
      <c r="E17" s="16" t="s">
        <v>77</v>
      </c>
      <c r="F17" s="16" t="s">
        <v>27</v>
      </c>
      <c r="G17" s="16" t="s">
        <v>86</v>
      </c>
      <c r="H17" s="17">
        <v>0</v>
      </c>
      <c r="I17" s="17">
        <v>0</v>
      </c>
      <c r="J17" s="17">
        <v>0</v>
      </c>
      <c r="K17" s="17">
        <v>0</v>
      </c>
      <c r="L17" s="17">
        <v>1017486.23</v>
      </c>
      <c r="M17" s="16" t="s">
        <v>89</v>
      </c>
      <c r="N17" s="16" t="s">
        <v>30</v>
      </c>
      <c r="O17" s="16" t="s">
        <v>45</v>
      </c>
      <c r="P17" s="19">
        <v>43760</v>
      </c>
      <c r="Q17" s="18">
        <v>2174603.34</v>
      </c>
      <c r="R17" s="19">
        <v>43766</v>
      </c>
      <c r="S17" s="19">
        <v>43825</v>
      </c>
      <c r="T17" s="20">
        <v>0.4</v>
      </c>
      <c r="U17" s="20">
        <v>0.2399</v>
      </c>
      <c r="V17" s="33">
        <v>652381</v>
      </c>
    </row>
    <row r="18" spans="2:22" s="33" customFormat="1" ht="78.75" x14ac:dyDescent="0.2">
      <c r="B18" s="16" t="s">
        <v>58</v>
      </c>
      <c r="C18" s="16" t="s">
        <v>25</v>
      </c>
      <c r="D18" s="16" t="s">
        <v>26</v>
      </c>
      <c r="E18" s="16" t="s">
        <v>78</v>
      </c>
      <c r="F18" s="16" t="s">
        <v>27</v>
      </c>
      <c r="G18" s="16" t="s">
        <v>90</v>
      </c>
      <c r="H18" s="17">
        <v>0</v>
      </c>
      <c r="I18" s="17">
        <v>0</v>
      </c>
      <c r="J18" s="17">
        <v>0</v>
      </c>
      <c r="K18" s="17">
        <v>0</v>
      </c>
      <c r="L18" s="17">
        <v>5760298.1699999999</v>
      </c>
      <c r="M18" s="16" t="s">
        <v>91</v>
      </c>
      <c r="N18" s="16" t="s">
        <v>30</v>
      </c>
      <c r="O18" s="16" t="s">
        <v>46</v>
      </c>
      <c r="P18" s="19">
        <v>43760</v>
      </c>
      <c r="Q18" s="18">
        <v>12705445.050000001</v>
      </c>
      <c r="R18" s="19">
        <v>43766</v>
      </c>
      <c r="S18" s="19">
        <v>43825</v>
      </c>
      <c r="T18" s="20">
        <v>0.25</v>
      </c>
      <c r="U18" s="20">
        <v>0.2</v>
      </c>
      <c r="V18" s="33">
        <v>3811633.51</v>
      </c>
    </row>
    <row r="19" spans="2:22" s="32" customFormat="1" ht="45" x14ac:dyDescent="0.2">
      <c r="B19" s="21" t="s">
        <v>59</v>
      </c>
      <c r="C19" s="21" t="s">
        <v>92</v>
      </c>
      <c r="D19" s="21" t="s">
        <v>26</v>
      </c>
      <c r="E19" s="21" t="s">
        <v>67</v>
      </c>
      <c r="F19" s="21" t="s">
        <v>28</v>
      </c>
      <c r="G19" s="21" t="s">
        <v>28</v>
      </c>
      <c r="H19" s="22">
        <v>0</v>
      </c>
      <c r="I19" s="22">
        <v>0</v>
      </c>
      <c r="J19" s="22">
        <v>0</v>
      </c>
      <c r="K19" s="22">
        <v>0</v>
      </c>
      <c r="L19" s="22">
        <v>478723.15</v>
      </c>
      <c r="M19" s="21" t="s">
        <v>29</v>
      </c>
      <c r="N19" s="21" t="s">
        <v>30</v>
      </c>
      <c r="O19" s="21" t="s">
        <v>47</v>
      </c>
      <c r="P19" s="24">
        <v>43766</v>
      </c>
      <c r="Q19" s="23">
        <v>1595743.82</v>
      </c>
      <c r="R19" s="24">
        <v>43770</v>
      </c>
      <c r="S19" s="24">
        <v>43829</v>
      </c>
      <c r="T19" s="25">
        <v>0.1</v>
      </c>
      <c r="U19" s="25">
        <v>0.08</v>
      </c>
      <c r="V19" s="32">
        <v>478723.15</v>
      </c>
    </row>
    <row r="20" spans="2:22" s="33" customFormat="1" ht="78.75" x14ac:dyDescent="0.2">
      <c r="B20" s="16" t="s">
        <v>60</v>
      </c>
      <c r="C20" s="16" t="s">
        <v>25</v>
      </c>
      <c r="D20" s="16" t="s">
        <v>26</v>
      </c>
      <c r="E20" s="16" t="s">
        <v>79</v>
      </c>
      <c r="F20" s="16" t="s">
        <v>27</v>
      </c>
      <c r="G20" s="16" t="s">
        <v>94</v>
      </c>
      <c r="H20" s="17">
        <v>0</v>
      </c>
      <c r="I20" s="17">
        <v>0</v>
      </c>
      <c r="J20" s="17">
        <v>0</v>
      </c>
      <c r="K20" s="17">
        <v>0</v>
      </c>
      <c r="L20" s="17">
        <v>0</v>
      </c>
      <c r="M20" s="16" t="s">
        <v>93</v>
      </c>
      <c r="N20" s="16" t="s">
        <v>30</v>
      </c>
      <c r="O20" s="16" t="s">
        <v>48</v>
      </c>
      <c r="P20" s="19">
        <v>43767</v>
      </c>
      <c r="Q20" s="18">
        <v>2794288.21</v>
      </c>
      <c r="R20" s="19">
        <v>43770</v>
      </c>
      <c r="S20" s="19">
        <v>43829</v>
      </c>
      <c r="T20" s="20">
        <v>0.3</v>
      </c>
      <c r="U20" s="20">
        <v>0.3</v>
      </c>
      <c r="V20" s="33">
        <v>0</v>
      </c>
    </row>
    <row r="21" spans="2:22" s="32" customFormat="1" ht="78.75" x14ac:dyDescent="0.2">
      <c r="B21" s="21" t="s">
        <v>61</v>
      </c>
      <c r="C21" s="21" t="s">
        <v>25</v>
      </c>
      <c r="D21" s="21" t="s">
        <v>26</v>
      </c>
      <c r="E21" s="21" t="s">
        <v>80</v>
      </c>
      <c r="F21" s="21" t="s">
        <v>27</v>
      </c>
      <c r="G21" s="21" t="s">
        <v>95</v>
      </c>
      <c r="H21" s="22">
        <v>0</v>
      </c>
      <c r="I21" s="22">
        <v>0</v>
      </c>
      <c r="J21" s="22">
        <v>0</v>
      </c>
      <c r="K21" s="22">
        <v>0</v>
      </c>
      <c r="L21" s="22">
        <v>604499.39</v>
      </c>
      <c r="M21" s="21" t="s">
        <v>29</v>
      </c>
      <c r="N21" s="21" t="s">
        <v>30</v>
      </c>
      <c r="O21" s="21" t="s">
        <v>49</v>
      </c>
      <c r="P21" s="24">
        <v>43767</v>
      </c>
      <c r="Q21" s="23">
        <v>2014997.96</v>
      </c>
      <c r="R21" s="24">
        <v>43770</v>
      </c>
      <c r="S21" s="24">
        <v>43829</v>
      </c>
      <c r="T21" s="25">
        <v>0.3</v>
      </c>
      <c r="U21" s="25">
        <v>0.3</v>
      </c>
      <c r="V21" s="32">
        <v>604499.39</v>
      </c>
    </row>
    <row r="22" spans="2:22" s="33" customFormat="1" ht="78.75" x14ac:dyDescent="0.2">
      <c r="B22" s="16" t="s">
        <v>96</v>
      </c>
      <c r="C22" s="16" t="s">
        <v>97</v>
      </c>
      <c r="D22" s="16" t="s">
        <v>31</v>
      </c>
      <c r="E22" s="16" t="s">
        <v>100</v>
      </c>
      <c r="F22" s="16" t="s">
        <v>27</v>
      </c>
      <c r="G22" s="16" t="s">
        <v>99</v>
      </c>
      <c r="H22" s="17">
        <v>0</v>
      </c>
      <c r="I22" s="17">
        <v>0</v>
      </c>
      <c r="J22" s="17">
        <v>0</v>
      </c>
      <c r="K22" s="17">
        <v>0</v>
      </c>
      <c r="L22" s="17">
        <v>681757.98</v>
      </c>
      <c r="M22" s="16" t="s">
        <v>98</v>
      </c>
      <c r="N22" s="16" t="s">
        <v>30</v>
      </c>
      <c r="O22" s="16" t="s">
        <v>101</v>
      </c>
      <c r="P22" s="19">
        <v>43768</v>
      </c>
      <c r="Q22" s="18">
        <v>2272526.59</v>
      </c>
      <c r="R22" s="19">
        <v>43770</v>
      </c>
      <c r="S22" s="19">
        <v>43829</v>
      </c>
      <c r="T22" s="20">
        <v>0.15</v>
      </c>
      <c r="U22" s="20">
        <v>0.1</v>
      </c>
      <c r="V22" s="33">
        <v>681757.98</v>
      </c>
    </row>
    <row r="23" spans="2:22" s="32" customFormat="1" ht="45" x14ac:dyDescent="0.2">
      <c r="B23" s="21" t="s">
        <v>102</v>
      </c>
      <c r="C23" s="21" t="s">
        <v>103</v>
      </c>
      <c r="D23" s="21" t="s">
        <v>26</v>
      </c>
      <c r="E23" s="21" t="s">
        <v>67</v>
      </c>
      <c r="F23" s="21" t="s">
        <v>28</v>
      </c>
      <c r="G23" s="21" t="s">
        <v>28</v>
      </c>
      <c r="H23" s="22"/>
      <c r="I23" s="22"/>
      <c r="J23" s="22"/>
      <c r="K23" s="22"/>
      <c r="L23" s="22">
        <v>380881.08</v>
      </c>
      <c r="M23" s="21" t="s">
        <v>29</v>
      </c>
      <c r="N23" s="21" t="s">
        <v>30</v>
      </c>
      <c r="O23" s="21" t="s">
        <v>104</v>
      </c>
      <c r="P23" s="24" t="s">
        <v>141</v>
      </c>
      <c r="Q23" s="23">
        <v>1269603.6000000001</v>
      </c>
      <c r="R23" s="24">
        <v>43780</v>
      </c>
      <c r="S23" s="24">
        <v>43829</v>
      </c>
      <c r="T23" s="25">
        <v>0.15</v>
      </c>
      <c r="U23" s="25">
        <v>0.3</v>
      </c>
      <c r="V23" s="32">
        <v>380881.08</v>
      </c>
    </row>
    <row r="24" spans="2:22" s="32" customFormat="1" ht="45" x14ac:dyDescent="0.2">
      <c r="B24" s="21" t="s">
        <v>108</v>
      </c>
      <c r="C24" s="21" t="s">
        <v>97</v>
      </c>
      <c r="D24" s="21" t="s">
        <v>26</v>
      </c>
      <c r="E24" s="21" t="s">
        <v>130</v>
      </c>
      <c r="F24" s="21" t="s">
        <v>28</v>
      </c>
      <c r="G24" s="21" t="s">
        <v>28</v>
      </c>
      <c r="H24" s="22"/>
      <c r="I24" s="22"/>
      <c r="J24" s="22"/>
      <c r="K24" s="22"/>
      <c r="L24" s="22">
        <v>0</v>
      </c>
      <c r="M24" s="21" t="s">
        <v>29</v>
      </c>
      <c r="N24" s="21" t="s">
        <v>30</v>
      </c>
      <c r="O24" s="21" t="s">
        <v>105</v>
      </c>
      <c r="P24" s="24" t="s">
        <v>142</v>
      </c>
      <c r="Q24" s="23">
        <v>426236.14</v>
      </c>
      <c r="R24" s="24">
        <v>43780</v>
      </c>
      <c r="S24" s="24">
        <v>43824</v>
      </c>
      <c r="T24" s="25">
        <v>0</v>
      </c>
      <c r="U24" s="25">
        <v>0</v>
      </c>
    </row>
    <row r="25" spans="2:22" s="32" customFormat="1" ht="45" x14ac:dyDescent="0.2">
      <c r="B25" s="21" t="s">
        <v>109</v>
      </c>
      <c r="C25" s="21" t="s">
        <v>97</v>
      </c>
      <c r="D25" s="21" t="s">
        <v>26</v>
      </c>
      <c r="E25" s="21" t="s">
        <v>130</v>
      </c>
      <c r="F25" s="21" t="s">
        <v>28</v>
      </c>
      <c r="G25" s="21" t="s">
        <v>28</v>
      </c>
      <c r="H25" s="22"/>
      <c r="I25" s="22"/>
      <c r="J25" s="22"/>
      <c r="K25" s="22"/>
      <c r="L25" s="22">
        <v>0</v>
      </c>
      <c r="M25" s="21" t="s">
        <v>29</v>
      </c>
      <c r="N25" s="21" t="s">
        <v>30</v>
      </c>
      <c r="O25" s="21" t="s">
        <v>106</v>
      </c>
      <c r="P25" s="24" t="s">
        <v>142</v>
      </c>
      <c r="Q25" s="23">
        <v>155599.62</v>
      </c>
      <c r="R25" s="24">
        <v>43780</v>
      </c>
      <c r="S25" s="24">
        <v>43824</v>
      </c>
      <c r="T25" s="25">
        <v>0</v>
      </c>
      <c r="U25" s="25">
        <v>0</v>
      </c>
    </row>
    <row r="26" spans="2:22" s="32" customFormat="1" ht="45" x14ac:dyDescent="0.2">
      <c r="B26" s="21" t="s">
        <v>110</v>
      </c>
      <c r="C26" s="21" t="s">
        <v>175</v>
      </c>
      <c r="D26" s="21" t="s">
        <v>26</v>
      </c>
      <c r="E26" s="21" t="s">
        <v>131</v>
      </c>
      <c r="F26" s="21" t="s">
        <v>28</v>
      </c>
      <c r="G26" s="21" t="s">
        <v>28</v>
      </c>
      <c r="H26" s="22"/>
      <c r="I26" s="22"/>
      <c r="J26" s="22"/>
      <c r="K26" s="22"/>
      <c r="L26" s="22"/>
      <c r="M26" s="21" t="s">
        <v>29</v>
      </c>
      <c r="N26" s="21"/>
      <c r="O26" s="21" t="s">
        <v>150</v>
      </c>
      <c r="P26" s="24" t="s">
        <v>143</v>
      </c>
      <c r="Q26" s="23">
        <v>1411622.73</v>
      </c>
      <c r="R26" s="24">
        <v>43822</v>
      </c>
      <c r="S26" s="24">
        <v>43866</v>
      </c>
      <c r="T26" s="25"/>
      <c r="U26" s="25"/>
    </row>
    <row r="27" spans="2:22" s="32" customFormat="1" ht="45" x14ac:dyDescent="0.2">
      <c r="B27" s="21" t="s">
        <v>111</v>
      </c>
      <c r="C27" s="21" t="s">
        <v>97</v>
      </c>
      <c r="D27" s="21" t="s">
        <v>26</v>
      </c>
      <c r="E27" s="21" t="s">
        <v>131</v>
      </c>
      <c r="F27" s="21" t="s">
        <v>28</v>
      </c>
      <c r="G27" s="21" t="s">
        <v>28</v>
      </c>
      <c r="H27" s="22"/>
      <c r="I27" s="22"/>
      <c r="J27" s="22"/>
      <c r="K27" s="22"/>
      <c r="L27" s="22"/>
      <c r="M27" s="21" t="s">
        <v>29</v>
      </c>
      <c r="N27" s="21"/>
      <c r="O27" s="21" t="s">
        <v>151</v>
      </c>
      <c r="P27" s="24" t="s">
        <v>143</v>
      </c>
      <c r="Q27" s="23">
        <v>1799971.12</v>
      </c>
      <c r="R27" s="24">
        <v>43822</v>
      </c>
      <c r="S27" s="24">
        <v>43881</v>
      </c>
      <c r="T27" s="25"/>
      <c r="U27" s="25"/>
    </row>
    <row r="28" spans="2:22" s="32" customFormat="1" ht="45" x14ac:dyDescent="0.2">
      <c r="B28" s="21" t="s">
        <v>112</v>
      </c>
      <c r="C28" s="21" t="s">
        <v>176</v>
      </c>
      <c r="D28" s="21" t="s">
        <v>26</v>
      </c>
      <c r="E28" s="21" t="s">
        <v>131</v>
      </c>
      <c r="F28" s="21" t="s">
        <v>28</v>
      </c>
      <c r="G28" s="21" t="s">
        <v>28</v>
      </c>
      <c r="H28" s="22"/>
      <c r="I28" s="22"/>
      <c r="J28" s="22"/>
      <c r="K28" s="22"/>
      <c r="L28" s="22"/>
      <c r="M28" s="21" t="s">
        <v>29</v>
      </c>
      <c r="N28" s="21"/>
      <c r="O28" s="21" t="s">
        <v>152</v>
      </c>
      <c r="P28" s="24" t="s">
        <v>143</v>
      </c>
      <c r="Q28" s="23">
        <v>738975.89</v>
      </c>
      <c r="R28" s="24">
        <v>43822</v>
      </c>
      <c r="S28" s="24">
        <v>43881</v>
      </c>
      <c r="T28" s="25"/>
      <c r="U28" s="25"/>
    </row>
    <row r="29" spans="2:22" s="32" customFormat="1" ht="45" x14ac:dyDescent="0.2">
      <c r="B29" s="21" t="s">
        <v>113</v>
      </c>
      <c r="C29" s="21" t="s">
        <v>177</v>
      </c>
      <c r="D29" s="21" t="s">
        <v>26</v>
      </c>
      <c r="E29" s="21" t="s">
        <v>131</v>
      </c>
      <c r="F29" s="21" t="s">
        <v>28</v>
      </c>
      <c r="G29" s="21" t="s">
        <v>28</v>
      </c>
      <c r="H29" s="22"/>
      <c r="I29" s="22"/>
      <c r="J29" s="22"/>
      <c r="K29" s="22"/>
      <c r="L29" s="22"/>
      <c r="M29" s="21" t="s">
        <v>29</v>
      </c>
      <c r="N29" s="21"/>
      <c r="O29" s="21" t="s">
        <v>153</v>
      </c>
      <c r="P29" s="24" t="s">
        <v>144</v>
      </c>
      <c r="Q29" s="23">
        <v>349536.2</v>
      </c>
      <c r="R29" s="24">
        <v>43822</v>
      </c>
      <c r="S29" s="24">
        <v>43851</v>
      </c>
      <c r="T29" s="25"/>
      <c r="U29" s="25"/>
    </row>
    <row r="30" spans="2:22" s="32" customFormat="1" ht="45" x14ac:dyDescent="0.2">
      <c r="B30" s="21" t="s">
        <v>114</v>
      </c>
      <c r="C30" s="21" t="s">
        <v>178</v>
      </c>
      <c r="D30" s="21" t="s">
        <v>26</v>
      </c>
      <c r="E30" s="21" t="s">
        <v>131</v>
      </c>
      <c r="F30" s="21" t="s">
        <v>28</v>
      </c>
      <c r="G30" s="21" t="s">
        <v>28</v>
      </c>
      <c r="H30" s="22"/>
      <c r="I30" s="22"/>
      <c r="J30" s="22"/>
      <c r="K30" s="22"/>
      <c r="L30" s="22"/>
      <c r="M30" s="21" t="s">
        <v>29</v>
      </c>
      <c r="N30" s="21"/>
      <c r="O30" s="21" t="s">
        <v>154</v>
      </c>
      <c r="P30" s="24" t="s">
        <v>144</v>
      </c>
      <c r="Q30" s="23">
        <v>2727424.4</v>
      </c>
      <c r="R30" s="24">
        <v>43822</v>
      </c>
      <c r="S30" s="24">
        <v>43881</v>
      </c>
      <c r="T30" s="25"/>
      <c r="U30" s="25"/>
    </row>
    <row r="31" spans="2:22" s="32" customFormat="1" ht="45" x14ac:dyDescent="0.2">
      <c r="B31" s="21" t="s">
        <v>115</v>
      </c>
      <c r="C31" s="21" t="s">
        <v>97</v>
      </c>
      <c r="D31" s="21" t="s">
        <v>26</v>
      </c>
      <c r="E31" s="21" t="s">
        <v>132</v>
      </c>
      <c r="F31" s="21" t="s">
        <v>28</v>
      </c>
      <c r="G31" s="21" t="s">
        <v>28</v>
      </c>
      <c r="H31" s="22"/>
      <c r="I31" s="22"/>
      <c r="J31" s="22"/>
      <c r="K31" s="22"/>
      <c r="L31" s="22"/>
      <c r="M31" s="21" t="s">
        <v>29</v>
      </c>
      <c r="N31" s="21"/>
      <c r="O31" s="21" t="s">
        <v>155</v>
      </c>
      <c r="P31" s="24" t="s">
        <v>144</v>
      </c>
      <c r="Q31" s="23">
        <v>224619.09</v>
      </c>
      <c r="R31" s="24">
        <v>43822</v>
      </c>
      <c r="S31" s="24">
        <v>43881</v>
      </c>
      <c r="T31" s="25"/>
      <c r="U31" s="25"/>
    </row>
    <row r="32" spans="2:22" s="32" customFormat="1" ht="45" x14ac:dyDescent="0.2">
      <c r="B32" s="21" t="s">
        <v>116</v>
      </c>
      <c r="C32" s="21" t="s">
        <v>33</v>
      </c>
      <c r="D32" s="21" t="s">
        <v>26</v>
      </c>
      <c r="E32" s="21" t="s">
        <v>130</v>
      </c>
      <c r="F32" s="21" t="s">
        <v>28</v>
      </c>
      <c r="G32" s="21" t="s">
        <v>28</v>
      </c>
      <c r="H32" s="22"/>
      <c r="I32" s="22"/>
      <c r="J32" s="22"/>
      <c r="K32" s="22"/>
      <c r="L32" s="22"/>
      <c r="M32" s="21" t="s">
        <v>29</v>
      </c>
      <c r="N32" s="21"/>
      <c r="O32" s="21" t="s">
        <v>156</v>
      </c>
      <c r="P32" s="24" t="s">
        <v>144</v>
      </c>
      <c r="Q32" s="23">
        <v>490789.64</v>
      </c>
      <c r="R32" s="24">
        <v>43822</v>
      </c>
      <c r="S32" s="24">
        <v>43881</v>
      </c>
      <c r="T32" s="25"/>
      <c r="U32" s="25"/>
    </row>
    <row r="33" spans="2:21" s="32" customFormat="1" ht="45" x14ac:dyDescent="0.2">
      <c r="B33" s="21" t="s">
        <v>117</v>
      </c>
      <c r="C33" s="21" t="s">
        <v>179</v>
      </c>
      <c r="D33" s="21" t="s">
        <v>26</v>
      </c>
      <c r="E33" s="21" t="s">
        <v>131</v>
      </c>
      <c r="F33" s="21" t="s">
        <v>28</v>
      </c>
      <c r="G33" s="21" t="s">
        <v>28</v>
      </c>
      <c r="H33" s="22"/>
      <c r="I33" s="22"/>
      <c r="J33" s="22"/>
      <c r="K33" s="22"/>
      <c r="L33" s="22"/>
      <c r="M33" s="21" t="s">
        <v>29</v>
      </c>
      <c r="N33" s="21"/>
      <c r="O33" s="21" t="s">
        <v>157</v>
      </c>
      <c r="P33" s="24" t="s">
        <v>144</v>
      </c>
      <c r="Q33" s="23">
        <v>2080581.46</v>
      </c>
      <c r="R33" s="24">
        <v>43822</v>
      </c>
      <c r="S33" s="24">
        <v>43881</v>
      </c>
      <c r="T33" s="25"/>
      <c r="U33" s="25"/>
    </row>
    <row r="34" spans="2:21" s="32" customFormat="1" ht="45" x14ac:dyDescent="0.2">
      <c r="B34" s="21" t="s">
        <v>118</v>
      </c>
      <c r="C34" s="21" t="s">
        <v>180</v>
      </c>
      <c r="D34" s="21" t="s">
        <v>26</v>
      </c>
      <c r="E34" s="21" t="s">
        <v>131</v>
      </c>
      <c r="F34" s="21" t="s">
        <v>28</v>
      </c>
      <c r="G34" s="21" t="s">
        <v>28</v>
      </c>
      <c r="H34" s="22"/>
      <c r="I34" s="22"/>
      <c r="J34" s="22"/>
      <c r="K34" s="22"/>
      <c r="L34" s="22"/>
      <c r="M34" s="21" t="s">
        <v>29</v>
      </c>
      <c r="N34" s="21"/>
      <c r="O34" s="21" t="s">
        <v>158</v>
      </c>
      <c r="P34" s="24" t="s">
        <v>144</v>
      </c>
      <c r="Q34" s="23">
        <v>435071.71</v>
      </c>
      <c r="R34" s="24">
        <v>43822</v>
      </c>
      <c r="S34" s="24">
        <v>43851</v>
      </c>
      <c r="T34" s="25"/>
      <c r="U34" s="25"/>
    </row>
    <row r="35" spans="2:21" s="32" customFormat="1" ht="45" x14ac:dyDescent="0.2">
      <c r="B35" s="21" t="s">
        <v>119</v>
      </c>
      <c r="C35" s="21" t="s">
        <v>170</v>
      </c>
      <c r="D35" s="21" t="s">
        <v>26</v>
      </c>
      <c r="E35" s="21" t="s">
        <v>131</v>
      </c>
      <c r="F35" s="21" t="s">
        <v>28</v>
      </c>
      <c r="G35" s="21" t="s">
        <v>28</v>
      </c>
      <c r="H35" s="22"/>
      <c r="I35" s="22"/>
      <c r="J35" s="22"/>
      <c r="K35" s="22"/>
      <c r="L35" s="22"/>
      <c r="M35" s="21" t="s">
        <v>29</v>
      </c>
      <c r="N35" s="21"/>
      <c r="O35" s="21" t="s">
        <v>159</v>
      </c>
      <c r="P35" s="24" t="s">
        <v>144</v>
      </c>
      <c r="Q35" s="23">
        <v>1218329.8500000001</v>
      </c>
      <c r="R35" s="24">
        <v>43822</v>
      </c>
      <c r="S35" s="24">
        <v>43866</v>
      </c>
      <c r="T35" s="25"/>
      <c r="U35" s="25"/>
    </row>
    <row r="36" spans="2:21" s="32" customFormat="1" ht="45" x14ac:dyDescent="0.2">
      <c r="B36" s="21" t="s">
        <v>120</v>
      </c>
      <c r="C36" s="21" t="s">
        <v>171</v>
      </c>
      <c r="D36" s="21" t="s">
        <v>26</v>
      </c>
      <c r="E36" s="21" t="s">
        <v>133</v>
      </c>
      <c r="F36" s="21" t="s">
        <v>28</v>
      </c>
      <c r="G36" s="21" t="s">
        <v>28</v>
      </c>
      <c r="H36" s="22"/>
      <c r="I36" s="22"/>
      <c r="J36" s="22"/>
      <c r="K36" s="22"/>
      <c r="L36" s="22"/>
      <c r="M36" s="21" t="s">
        <v>29</v>
      </c>
      <c r="N36" s="21"/>
      <c r="O36" s="21" t="s">
        <v>160</v>
      </c>
      <c r="P36" s="24" t="s">
        <v>145</v>
      </c>
      <c r="Q36" s="23">
        <v>150000</v>
      </c>
      <c r="R36" s="24">
        <v>43817</v>
      </c>
      <c r="S36" s="24">
        <v>43823</v>
      </c>
      <c r="T36" s="25"/>
      <c r="U36" s="25"/>
    </row>
    <row r="37" spans="2:21" s="32" customFormat="1" ht="33.75" x14ac:dyDescent="0.2">
      <c r="B37" s="21" t="s">
        <v>121</v>
      </c>
      <c r="C37" s="21" t="s">
        <v>32</v>
      </c>
      <c r="D37" s="21" t="s">
        <v>26</v>
      </c>
      <c r="E37" s="21" t="s">
        <v>134</v>
      </c>
      <c r="F37" s="21" t="s">
        <v>28</v>
      </c>
      <c r="G37" s="21" t="s">
        <v>28</v>
      </c>
      <c r="H37" s="22"/>
      <c r="I37" s="22"/>
      <c r="J37" s="22"/>
      <c r="K37" s="22"/>
      <c r="L37" s="22"/>
      <c r="M37" s="21" t="s">
        <v>29</v>
      </c>
      <c r="N37" s="21"/>
      <c r="O37" s="21" t="s">
        <v>161</v>
      </c>
      <c r="P37" s="24" t="s">
        <v>146</v>
      </c>
      <c r="Q37" s="23">
        <v>297800</v>
      </c>
      <c r="R37" s="24">
        <v>43825</v>
      </c>
      <c r="S37" s="24">
        <v>43869</v>
      </c>
      <c r="T37" s="25"/>
      <c r="U37" s="25"/>
    </row>
    <row r="38" spans="2:21" s="32" customFormat="1" ht="45" x14ac:dyDescent="0.2">
      <c r="B38" s="21" t="s">
        <v>122</v>
      </c>
      <c r="C38" s="21" t="s">
        <v>32</v>
      </c>
      <c r="D38" s="21" t="s">
        <v>26</v>
      </c>
      <c r="E38" s="21" t="s">
        <v>135</v>
      </c>
      <c r="F38" s="21" t="s">
        <v>28</v>
      </c>
      <c r="G38" s="21" t="s">
        <v>28</v>
      </c>
      <c r="H38" s="22"/>
      <c r="I38" s="22"/>
      <c r="J38" s="22"/>
      <c r="K38" s="22"/>
      <c r="L38" s="22"/>
      <c r="M38" s="21" t="s">
        <v>29</v>
      </c>
      <c r="N38" s="21"/>
      <c r="O38" s="21" t="s">
        <v>162</v>
      </c>
      <c r="P38" s="24" t="s">
        <v>146</v>
      </c>
      <c r="Q38" s="23">
        <v>158856.35999999999</v>
      </c>
      <c r="R38" s="24">
        <v>43825</v>
      </c>
      <c r="S38" s="24">
        <v>43869</v>
      </c>
      <c r="T38" s="25"/>
      <c r="U38" s="25"/>
    </row>
    <row r="39" spans="2:21" s="32" customFormat="1" ht="45" x14ac:dyDescent="0.2">
      <c r="B39" s="21" t="s">
        <v>123</v>
      </c>
      <c r="C39" s="21" t="s">
        <v>33</v>
      </c>
      <c r="D39" s="21" t="s">
        <v>26</v>
      </c>
      <c r="E39" s="21" t="s">
        <v>136</v>
      </c>
      <c r="F39" s="21" t="s">
        <v>28</v>
      </c>
      <c r="G39" s="21" t="s">
        <v>28</v>
      </c>
      <c r="H39" s="22"/>
      <c r="I39" s="22"/>
      <c r="J39" s="22"/>
      <c r="K39" s="22"/>
      <c r="L39" s="22"/>
      <c r="M39" s="21" t="s">
        <v>29</v>
      </c>
      <c r="N39" s="21"/>
      <c r="O39" s="21" t="s">
        <v>163</v>
      </c>
      <c r="P39" s="24" t="s">
        <v>147</v>
      </c>
      <c r="Q39" s="23">
        <v>894075.09</v>
      </c>
      <c r="R39" s="24">
        <v>43825</v>
      </c>
      <c r="S39" s="24">
        <v>43869</v>
      </c>
      <c r="T39" s="25"/>
      <c r="U39" s="25"/>
    </row>
    <row r="40" spans="2:21" s="32" customFormat="1" ht="45" x14ac:dyDescent="0.2">
      <c r="B40" s="21" t="s">
        <v>124</v>
      </c>
      <c r="C40" s="21" t="s">
        <v>172</v>
      </c>
      <c r="D40" s="21" t="s">
        <v>26</v>
      </c>
      <c r="E40" s="21" t="s">
        <v>136</v>
      </c>
      <c r="F40" s="21" t="s">
        <v>28</v>
      </c>
      <c r="G40" s="21" t="s">
        <v>28</v>
      </c>
      <c r="H40" s="22"/>
      <c r="I40" s="22"/>
      <c r="J40" s="22"/>
      <c r="K40" s="22"/>
      <c r="L40" s="22"/>
      <c r="M40" s="21" t="s">
        <v>29</v>
      </c>
      <c r="N40" s="21"/>
      <c r="O40" s="21" t="s">
        <v>164</v>
      </c>
      <c r="P40" s="24" t="s">
        <v>147</v>
      </c>
      <c r="Q40" s="23">
        <v>1321167.96</v>
      </c>
      <c r="R40" s="24">
        <v>43825</v>
      </c>
      <c r="S40" s="24">
        <v>43884</v>
      </c>
      <c r="T40" s="25"/>
      <c r="U40" s="25"/>
    </row>
    <row r="41" spans="2:21" s="33" customFormat="1" ht="45" x14ac:dyDescent="0.2">
      <c r="B41" s="16" t="s">
        <v>125</v>
      </c>
      <c r="C41" s="16" t="s">
        <v>181</v>
      </c>
      <c r="D41" s="16" t="s">
        <v>26</v>
      </c>
      <c r="E41" s="16" t="s">
        <v>136</v>
      </c>
      <c r="F41" s="16" t="s">
        <v>28</v>
      </c>
      <c r="G41" s="16" t="s">
        <v>28</v>
      </c>
      <c r="H41" s="17"/>
      <c r="I41" s="17"/>
      <c r="J41" s="17"/>
      <c r="K41" s="17"/>
      <c r="L41" s="17"/>
      <c r="M41" s="16" t="s">
        <v>139</v>
      </c>
      <c r="N41" s="16"/>
      <c r="O41" s="16" t="s">
        <v>165</v>
      </c>
      <c r="P41" s="19" t="s">
        <v>148</v>
      </c>
      <c r="Q41" s="18">
        <v>3289306.6</v>
      </c>
      <c r="R41" s="19">
        <v>43825</v>
      </c>
      <c r="S41" s="19">
        <v>43894</v>
      </c>
      <c r="T41" s="20"/>
      <c r="U41" s="20"/>
    </row>
    <row r="42" spans="2:21" s="33" customFormat="1" ht="45" x14ac:dyDescent="0.2">
      <c r="B42" s="16" t="s">
        <v>126</v>
      </c>
      <c r="C42" s="16" t="s">
        <v>84</v>
      </c>
      <c r="D42" s="16" t="s">
        <v>26</v>
      </c>
      <c r="E42" s="16" t="s">
        <v>136</v>
      </c>
      <c r="F42" s="16" t="s">
        <v>28</v>
      </c>
      <c r="G42" s="16" t="s">
        <v>28</v>
      </c>
      <c r="H42" s="17"/>
      <c r="I42" s="17"/>
      <c r="J42" s="17"/>
      <c r="K42" s="17"/>
      <c r="L42" s="17"/>
      <c r="M42" s="16" t="s">
        <v>140</v>
      </c>
      <c r="N42" s="16"/>
      <c r="O42" s="16" t="s">
        <v>166</v>
      </c>
      <c r="P42" s="19" t="s">
        <v>148</v>
      </c>
      <c r="Q42" s="18">
        <v>3217235.25</v>
      </c>
      <c r="R42" s="19">
        <v>43825</v>
      </c>
      <c r="S42" s="19">
        <v>43904</v>
      </c>
      <c r="T42" s="20"/>
      <c r="U42" s="20"/>
    </row>
    <row r="43" spans="2:21" s="32" customFormat="1" ht="45" x14ac:dyDescent="0.2">
      <c r="B43" s="21" t="s">
        <v>127</v>
      </c>
      <c r="C43" s="21" t="s">
        <v>173</v>
      </c>
      <c r="D43" s="21" t="s">
        <v>26</v>
      </c>
      <c r="E43" s="21" t="s">
        <v>137</v>
      </c>
      <c r="F43" s="21" t="s">
        <v>28</v>
      </c>
      <c r="G43" s="21" t="s">
        <v>28</v>
      </c>
      <c r="H43" s="22"/>
      <c r="I43" s="22"/>
      <c r="J43" s="22"/>
      <c r="K43" s="22"/>
      <c r="L43" s="22"/>
      <c r="M43" s="21" t="s">
        <v>29</v>
      </c>
      <c r="N43" s="21"/>
      <c r="O43" s="21" t="s">
        <v>167</v>
      </c>
      <c r="P43" s="24" t="s">
        <v>149</v>
      </c>
      <c r="Q43" s="23">
        <v>221934.51</v>
      </c>
      <c r="R43" s="24">
        <v>43829</v>
      </c>
      <c r="S43" s="24">
        <v>43858</v>
      </c>
      <c r="T43" s="25"/>
      <c r="U43" s="25"/>
    </row>
    <row r="44" spans="2:21" s="32" customFormat="1" ht="45" x14ac:dyDescent="0.2">
      <c r="B44" s="21" t="s">
        <v>128</v>
      </c>
      <c r="C44" s="21" t="s">
        <v>182</v>
      </c>
      <c r="D44" s="21" t="s">
        <v>26</v>
      </c>
      <c r="E44" s="21" t="s">
        <v>138</v>
      </c>
      <c r="F44" s="21" t="s">
        <v>28</v>
      </c>
      <c r="G44" s="21" t="s">
        <v>28</v>
      </c>
      <c r="H44" s="22"/>
      <c r="I44" s="22"/>
      <c r="J44" s="22"/>
      <c r="K44" s="22"/>
      <c r="L44" s="22"/>
      <c r="M44" s="21" t="s">
        <v>29</v>
      </c>
      <c r="N44" s="21"/>
      <c r="O44" s="21" t="s">
        <v>168</v>
      </c>
      <c r="P44" s="24" t="s">
        <v>149</v>
      </c>
      <c r="Q44" s="23">
        <v>1508327</v>
      </c>
      <c r="R44" s="24">
        <v>43829</v>
      </c>
      <c r="S44" s="24">
        <v>43888</v>
      </c>
      <c r="T44" s="25"/>
      <c r="U44" s="25"/>
    </row>
    <row r="45" spans="2:21" s="32" customFormat="1" ht="45" x14ac:dyDescent="0.2">
      <c r="B45" s="21" t="s">
        <v>129</v>
      </c>
      <c r="C45" s="21" t="s">
        <v>174</v>
      </c>
      <c r="D45" s="21" t="s">
        <v>26</v>
      </c>
      <c r="E45" s="21" t="s">
        <v>138</v>
      </c>
      <c r="F45" s="21" t="s">
        <v>28</v>
      </c>
      <c r="G45" s="21" t="s">
        <v>28</v>
      </c>
      <c r="H45" s="22"/>
      <c r="I45" s="22"/>
      <c r="J45" s="22"/>
      <c r="K45" s="22"/>
      <c r="L45" s="22"/>
      <c r="M45" s="21" t="s">
        <v>29</v>
      </c>
      <c r="N45" s="21"/>
      <c r="O45" s="21" t="s">
        <v>169</v>
      </c>
      <c r="P45" s="24" t="s">
        <v>149</v>
      </c>
      <c r="Q45" s="23">
        <v>1366294.78</v>
      </c>
      <c r="R45" s="24">
        <v>43829</v>
      </c>
      <c r="S45" s="24">
        <v>43888</v>
      </c>
      <c r="T45" s="25"/>
      <c r="U45" s="25"/>
    </row>
  </sheetData>
  <mergeCells count="12">
    <mergeCell ref="M6:N6"/>
    <mergeCell ref="O6:T6"/>
    <mergeCell ref="B1:U1"/>
    <mergeCell ref="B2:T2"/>
    <mergeCell ref="B3:T3"/>
    <mergeCell ref="B4:U4"/>
    <mergeCell ref="B5:T5"/>
    <mergeCell ref="B6:B7"/>
    <mergeCell ref="C6:C7"/>
    <mergeCell ref="D6:D7"/>
    <mergeCell ref="E6:E7"/>
    <mergeCell ref="F6:L6"/>
  </mergeCells>
  <pageMargins left="0.7" right="0.7" top="0.75" bottom="0.75" header="0.3" footer="0.3"/>
  <pageSetup paperSize="9" orientation="portrait" horizontalDpi="0"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U25"/>
  <sheetViews>
    <sheetView topLeftCell="F1" workbookViewId="0">
      <selection activeCell="G25" sqref="G25:O25"/>
    </sheetView>
  </sheetViews>
  <sheetFormatPr baseColWidth="10" defaultRowHeight="15" x14ac:dyDescent="0.25"/>
  <sheetData>
    <row r="1" spans="1:12" x14ac:dyDescent="0.25">
      <c r="A1">
        <v>130521.51</v>
      </c>
      <c r="B1">
        <v>642425.46</v>
      </c>
      <c r="C1">
        <v>149999.99</v>
      </c>
      <c r="D1">
        <v>273764.8</v>
      </c>
      <c r="E1">
        <v>147320</v>
      </c>
      <c r="F1">
        <v>465591.86</v>
      </c>
      <c r="G1">
        <v>680702.77</v>
      </c>
      <c r="H1">
        <v>986791.98</v>
      </c>
      <c r="I1">
        <v>965170.58</v>
      </c>
      <c r="J1">
        <v>0</v>
      </c>
      <c r="K1">
        <v>452498.1</v>
      </c>
      <c r="L1">
        <v>409888.42</v>
      </c>
    </row>
    <row r="9" spans="1:12" x14ac:dyDescent="0.25">
      <c r="B9">
        <v>273764.8</v>
      </c>
      <c r="C9">
        <v>147320</v>
      </c>
      <c r="D9">
        <v>465591.86</v>
      </c>
      <c r="E9">
        <v>680702.77</v>
      </c>
      <c r="F9">
        <v>986791.98</v>
      </c>
      <c r="G9">
        <v>965170.58</v>
      </c>
      <c r="H9">
        <v>0</v>
      </c>
      <c r="I9">
        <v>452498.1</v>
      </c>
      <c r="J9">
        <v>409888.42</v>
      </c>
    </row>
    <row r="18" spans="1:21" x14ac:dyDescent="0.25">
      <c r="A18">
        <v>426236.14</v>
      </c>
      <c r="B18">
        <v>155599.62</v>
      </c>
      <c r="C18">
        <v>1411622.73</v>
      </c>
      <c r="D18">
        <v>1799971.12</v>
      </c>
      <c r="E18">
        <v>738975.89</v>
      </c>
      <c r="F18">
        <v>349536.2</v>
      </c>
      <c r="G18">
        <v>2727424.4</v>
      </c>
      <c r="H18">
        <v>224619.09</v>
      </c>
      <c r="I18">
        <v>490789.64</v>
      </c>
      <c r="J18">
        <v>2080581.46</v>
      </c>
      <c r="K18">
        <v>435071.71</v>
      </c>
      <c r="L18">
        <v>1218329.8500000001</v>
      </c>
      <c r="M18">
        <v>297800</v>
      </c>
      <c r="N18">
        <v>158856.35999999999</v>
      </c>
      <c r="O18">
        <v>894075.09</v>
      </c>
      <c r="P18">
        <v>1321167.96</v>
      </c>
      <c r="Q18">
        <v>3289306.6</v>
      </c>
      <c r="R18">
        <v>3217235.25</v>
      </c>
      <c r="S18">
        <v>221934.51</v>
      </c>
      <c r="T18">
        <v>1508327</v>
      </c>
      <c r="U18">
        <v>1366294.78</v>
      </c>
    </row>
    <row r="22" spans="1:21" x14ac:dyDescent="0.25">
      <c r="G22">
        <v>426236.14</v>
      </c>
      <c r="H22">
        <v>155599.62</v>
      </c>
      <c r="I22">
        <v>1411622.73</v>
      </c>
      <c r="J22">
        <v>1799971.12</v>
      </c>
      <c r="K22">
        <v>738975.89</v>
      </c>
      <c r="L22">
        <v>349536.2</v>
      </c>
      <c r="M22">
        <v>2727424.4</v>
      </c>
      <c r="N22">
        <v>224619.09</v>
      </c>
      <c r="O22">
        <v>490789.64</v>
      </c>
      <c r="P22">
        <v>2080581.46</v>
      </c>
      <c r="Q22">
        <v>435071.71</v>
      </c>
    </row>
    <row r="25" spans="1:21" x14ac:dyDescent="0.25">
      <c r="G25">
        <v>297800</v>
      </c>
      <c r="H25">
        <v>158856.35999999999</v>
      </c>
      <c r="I25">
        <v>894075.09</v>
      </c>
      <c r="J25">
        <v>1321167.96</v>
      </c>
      <c r="K25">
        <v>3289306.6</v>
      </c>
      <c r="L25">
        <v>3217235.25</v>
      </c>
      <c r="M25">
        <v>221934.51</v>
      </c>
      <c r="N25">
        <v>1508327</v>
      </c>
      <c r="O25">
        <v>1366294.78</v>
      </c>
    </row>
  </sheetData>
  <pageMargins left="0.7" right="0.7" top="0.75" bottom="0.75" header="0.3" footer="0.3"/>
  <pageSetup paperSize="9" orientation="portrait" horizontalDpi="0"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17"/>
  <sheetViews>
    <sheetView workbookViewId="0">
      <selection activeCell="A17" sqref="A17:F17"/>
    </sheetView>
  </sheetViews>
  <sheetFormatPr baseColWidth="10" defaultRowHeight="15" x14ac:dyDescent="0.25"/>
  <cols>
    <col min="1" max="1" width="17.42578125" customWidth="1"/>
    <col min="2" max="2" width="13.140625" customWidth="1"/>
    <col min="4" max="4" width="13.7109375" customWidth="1"/>
    <col min="5" max="5" width="12.28515625" customWidth="1"/>
    <col min="6" max="6" width="11.5703125" customWidth="1"/>
    <col min="7" max="7" width="54.85546875" customWidth="1"/>
    <col min="8" max="8" width="19.7109375" customWidth="1"/>
    <col min="9" max="9" width="15" customWidth="1"/>
    <col min="10" max="10" width="13" customWidth="1"/>
    <col min="11" max="11" width="14.7109375" customWidth="1"/>
    <col min="12" max="12" width="15.5703125" customWidth="1"/>
  </cols>
  <sheetData>
    <row r="1" spans="1:13" ht="60" x14ac:dyDescent="0.25">
      <c r="A1" s="35" t="s">
        <v>191</v>
      </c>
      <c r="B1" s="35" t="s">
        <v>192</v>
      </c>
      <c r="C1" s="35" t="s">
        <v>193</v>
      </c>
      <c r="D1" s="35" t="s">
        <v>194</v>
      </c>
      <c r="E1" s="35" t="s">
        <v>195</v>
      </c>
      <c r="F1" s="35" t="s">
        <v>196</v>
      </c>
      <c r="G1" s="35" t="s">
        <v>197</v>
      </c>
      <c r="H1" s="35" t="s">
        <v>198</v>
      </c>
      <c r="I1" s="35" t="s">
        <v>202</v>
      </c>
      <c r="J1" s="35" t="s">
        <v>199</v>
      </c>
      <c r="K1" s="35" t="s">
        <v>200</v>
      </c>
      <c r="L1" s="35" t="s">
        <v>201</v>
      </c>
      <c r="M1" s="2"/>
    </row>
    <row r="2" spans="1:13" ht="34.5" x14ac:dyDescent="0.25">
      <c r="A2" s="9" t="s">
        <v>204</v>
      </c>
      <c r="B2" s="34">
        <v>43922</v>
      </c>
      <c r="C2" s="9" t="s">
        <v>187</v>
      </c>
      <c r="D2" s="9" t="s">
        <v>28</v>
      </c>
      <c r="E2" s="9" t="s">
        <v>29</v>
      </c>
      <c r="F2" s="9" t="s">
        <v>205</v>
      </c>
      <c r="G2" s="9" t="s">
        <v>183</v>
      </c>
      <c r="H2" s="9" t="s">
        <v>206</v>
      </c>
      <c r="I2" s="9" t="s">
        <v>28</v>
      </c>
      <c r="J2" s="15">
        <v>144998.57999999999</v>
      </c>
      <c r="K2" s="34">
        <v>43927</v>
      </c>
      <c r="L2" s="34">
        <v>43971</v>
      </c>
    </row>
    <row r="3" spans="1:13" ht="34.5" x14ac:dyDescent="0.25">
      <c r="A3" s="9" t="s">
        <v>204</v>
      </c>
      <c r="B3" s="34">
        <v>43922</v>
      </c>
      <c r="C3" s="9" t="s">
        <v>188</v>
      </c>
      <c r="D3" s="9" t="s">
        <v>28</v>
      </c>
      <c r="E3" s="9" t="s">
        <v>29</v>
      </c>
      <c r="F3" s="9" t="s">
        <v>205</v>
      </c>
      <c r="G3" s="9" t="s">
        <v>184</v>
      </c>
      <c r="H3" s="9" t="s">
        <v>207</v>
      </c>
      <c r="I3" s="9" t="s">
        <v>28</v>
      </c>
      <c r="J3" s="15">
        <v>403114.15</v>
      </c>
      <c r="K3" s="34">
        <v>43922</v>
      </c>
      <c r="L3" s="34">
        <v>43931</v>
      </c>
    </row>
    <row r="4" spans="1:13" ht="45.75" x14ac:dyDescent="0.25">
      <c r="A4" s="9" t="s">
        <v>204</v>
      </c>
      <c r="B4" s="34">
        <v>43944</v>
      </c>
      <c r="C4" s="9" t="s">
        <v>189</v>
      </c>
      <c r="D4" s="9" t="s">
        <v>28</v>
      </c>
      <c r="E4" s="9" t="s">
        <v>29</v>
      </c>
      <c r="F4" s="9" t="s">
        <v>205</v>
      </c>
      <c r="G4" s="9" t="s">
        <v>185</v>
      </c>
      <c r="H4" s="9" t="s">
        <v>208</v>
      </c>
      <c r="I4" s="9" t="s">
        <v>28</v>
      </c>
      <c r="J4" s="15">
        <v>17000</v>
      </c>
      <c r="K4" s="34">
        <v>43944</v>
      </c>
      <c r="L4" s="34">
        <v>43953</v>
      </c>
    </row>
    <row r="5" spans="1:13" ht="34.5" x14ac:dyDescent="0.25">
      <c r="A5" s="9" t="s">
        <v>204</v>
      </c>
      <c r="B5" s="34">
        <v>43948</v>
      </c>
      <c r="C5" s="9" t="s">
        <v>203</v>
      </c>
      <c r="D5" s="9" t="s">
        <v>28</v>
      </c>
      <c r="E5" s="9" t="s">
        <v>29</v>
      </c>
      <c r="F5" s="9" t="s">
        <v>205</v>
      </c>
      <c r="G5" s="9" t="s">
        <v>186</v>
      </c>
      <c r="H5" s="9" t="s">
        <v>209</v>
      </c>
      <c r="I5" s="9" t="s">
        <v>28</v>
      </c>
      <c r="J5" s="15">
        <v>450964.47999999998</v>
      </c>
      <c r="K5" s="34">
        <v>43948</v>
      </c>
      <c r="L5" s="34">
        <v>43967</v>
      </c>
    </row>
    <row r="16" spans="1:13" x14ac:dyDescent="0.25">
      <c r="A16" s="42">
        <v>2344400</v>
      </c>
      <c r="B16" s="42">
        <v>1599729.41</v>
      </c>
      <c r="C16" s="42">
        <v>1371971.32</v>
      </c>
      <c r="D16" s="42">
        <v>1979833.77</v>
      </c>
      <c r="E16" s="42">
        <v>234500</v>
      </c>
      <c r="F16" s="42">
        <v>3661155.38</v>
      </c>
      <c r="G16" s="42">
        <v>13920</v>
      </c>
      <c r="H16" s="42">
        <v>267145.87</v>
      </c>
      <c r="J16" s="42">
        <v>1996849.11</v>
      </c>
    </row>
    <row r="17" spans="1:8" x14ac:dyDescent="0.25">
      <c r="A17" s="42">
        <v>2349665.16</v>
      </c>
      <c r="B17" s="42">
        <v>1601862.03</v>
      </c>
      <c r="C17" s="42">
        <v>1376985.48</v>
      </c>
      <c r="D17" s="42">
        <v>1980830.12</v>
      </c>
      <c r="E17" t="s">
        <v>210</v>
      </c>
      <c r="H17" s="42">
        <v>267635.20000000001</v>
      </c>
    </row>
  </sheetData>
  <pageMargins left="0" right="0" top="0" bottom="0" header="0" footer="0"/>
  <pageSetup paperSize="5" scale="80" orientation="landscape" horizontalDpi="4294967294"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C6:N20"/>
  <sheetViews>
    <sheetView workbookViewId="0">
      <selection activeCell="E9" sqref="E9:E20"/>
    </sheetView>
  </sheetViews>
  <sheetFormatPr baseColWidth="10" defaultRowHeight="15" x14ac:dyDescent="0.25"/>
  <sheetData>
    <row r="6" spans="3:14" x14ac:dyDescent="0.25">
      <c r="C6" s="44">
        <v>7670221.9299999997</v>
      </c>
      <c r="D6" s="44">
        <v>7249775.3499999996</v>
      </c>
      <c r="E6" s="44">
        <v>3676910.34</v>
      </c>
      <c r="F6" s="44">
        <v>852189.06</v>
      </c>
      <c r="G6" s="44">
        <v>1377340.35</v>
      </c>
      <c r="H6" s="44">
        <v>196669.59</v>
      </c>
      <c r="I6" s="44">
        <v>1419582.7000000002</v>
      </c>
      <c r="J6" s="44">
        <v>2697441.34</v>
      </c>
      <c r="K6" s="44">
        <v>460212.1</v>
      </c>
      <c r="L6" s="44">
        <v>828771.99</v>
      </c>
      <c r="M6" s="44">
        <v>1851203.35</v>
      </c>
      <c r="N6" s="44">
        <v>33659303.600000001</v>
      </c>
    </row>
    <row r="9" spans="3:14" x14ac:dyDescent="0.25">
      <c r="C9" s="44">
        <v>7670221.9299999997</v>
      </c>
      <c r="E9">
        <v>7670221.9299999997</v>
      </c>
    </row>
    <row r="10" spans="3:14" x14ac:dyDescent="0.25">
      <c r="C10" s="44">
        <v>7249775.3499999996</v>
      </c>
      <c r="E10">
        <v>7249775.3499999996</v>
      </c>
    </row>
    <row r="11" spans="3:14" x14ac:dyDescent="0.25">
      <c r="C11" s="44">
        <v>3676910.34</v>
      </c>
      <c r="E11">
        <v>3676910.34</v>
      </c>
    </row>
    <row r="12" spans="3:14" x14ac:dyDescent="0.25">
      <c r="C12" s="44">
        <v>852189.06</v>
      </c>
      <c r="E12">
        <v>852189.06</v>
      </c>
    </row>
    <row r="13" spans="3:14" x14ac:dyDescent="0.25">
      <c r="C13" s="44">
        <v>1377340.35</v>
      </c>
      <c r="E13">
        <v>1377340.35</v>
      </c>
    </row>
    <row r="14" spans="3:14" x14ac:dyDescent="0.25">
      <c r="C14" s="44">
        <v>196669.59</v>
      </c>
      <c r="E14">
        <v>196669.59</v>
      </c>
    </row>
    <row r="15" spans="3:14" x14ac:dyDescent="0.25">
      <c r="C15" s="44">
        <v>1419582.7000000002</v>
      </c>
      <c r="E15">
        <v>1419582.7000000002</v>
      </c>
    </row>
    <row r="16" spans="3:14" x14ac:dyDescent="0.25">
      <c r="C16" s="44">
        <v>2697441.34</v>
      </c>
      <c r="E16">
        <v>2697441.34</v>
      </c>
    </row>
    <row r="17" spans="3:5" x14ac:dyDescent="0.25">
      <c r="C17" s="44">
        <v>460212.1</v>
      </c>
      <c r="E17">
        <v>460212.1</v>
      </c>
    </row>
    <row r="18" spans="3:5" x14ac:dyDescent="0.25">
      <c r="C18" s="44">
        <v>828771.99</v>
      </c>
      <c r="E18">
        <v>828771.99</v>
      </c>
    </row>
    <row r="19" spans="3:5" x14ac:dyDescent="0.25">
      <c r="C19" s="44">
        <v>1851203.35</v>
      </c>
      <c r="E19">
        <v>1851203.35</v>
      </c>
    </row>
    <row r="20" spans="3:5" x14ac:dyDescent="0.25">
      <c r="C20" s="44">
        <v>33659303.600000001</v>
      </c>
      <c r="E20">
        <v>33659303.600000001</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B1:V13"/>
  <sheetViews>
    <sheetView zoomScale="90" zoomScaleNormal="90" workbookViewId="0">
      <pane xSplit="6" ySplit="7" topLeftCell="L13" activePane="bottomRight" state="frozen"/>
      <selection pane="topRight" activeCell="G1" sqref="G1"/>
      <selection pane="bottomLeft" activeCell="A8" sqref="A8"/>
      <selection pane="bottomRight" activeCell="M13" sqref="M13"/>
    </sheetView>
  </sheetViews>
  <sheetFormatPr baseColWidth="10" defaultRowHeight="15" x14ac:dyDescent="0.25"/>
  <cols>
    <col min="2" max="2" width="17.7109375" customWidth="1"/>
    <col min="3" max="3" width="12.7109375" bestFit="1" customWidth="1"/>
    <col min="5" max="5" width="34.7109375" customWidth="1"/>
    <col min="9" max="9" width="17" bestFit="1" customWidth="1"/>
    <col min="10" max="10" width="13.140625" customWidth="1"/>
    <col min="12" max="12" width="17" bestFit="1" customWidth="1"/>
    <col min="14" max="14" width="17" bestFit="1" customWidth="1"/>
    <col min="17" max="17" width="15.42578125" customWidth="1"/>
    <col min="21" max="21" width="10.7109375" bestFit="1" customWidth="1"/>
    <col min="22" max="22" width="16.140625" customWidth="1"/>
  </cols>
  <sheetData>
    <row r="1" spans="2:22" ht="15.75" x14ac:dyDescent="0.25">
      <c r="B1" s="63" t="s">
        <v>0</v>
      </c>
      <c r="C1" s="63"/>
      <c r="D1" s="63"/>
      <c r="E1" s="63"/>
      <c r="F1" s="63"/>
      <c r="G1" s="63"/>
      <c r="H1" s="63"/>
      <c r="I1" s="63"/>
      <c r="J1" s="63"/>
      <c r="K1" s="63"/>
      <c r="L1" s="63"/>
      <c r="M1" s="63"/>
      <c r="N1" s="63"/>
      <c r="O1" s="63"/>
      <c r="P1" s="63"/>
      <c r="Q1" s="63"/>
      <c r="R1" s="63"/>
      <c r="S1" s="63"/>
      <c r="T1" s="63"/>
      <c r="U1" s="63"/>
      <c r="V1" s="63"/>
    </row>
    <row r="2" spans="2:22" x14ac:dyDescent="0.25">
      <c r="B2" s="101" t="s">
        <v>1</v>
      </c>
      <c r="C2" s="101"/>
      <c r="D2" s="101"/>
      <c r="E2" s="101"/>
      <c r="F2" s="101"/>
      <c r="G2" s="101"/>
      <c r="H2" s="101"/>
      <c r="I2" s="101"/>
      <c r="J2" s="101"/>
      <c r="K2" s="101"/>
      <c r="L2" s="101"/>
      <c r="M2" s="101"/>
      <c r="N2" s="101"/>
      <c r="O2" s="101"/>
      <c r="P2" s="101"/>
      <c r="Q2" s="101"/>
      <c r="R2" s="101"/>
      <c r="S2" s="101"/>
      <c r="T2" s="101"/>
      <c r="U2" s="62"/>
      <c r="V2" s="62"/>
    </row>
    <row r="3" spans="2:22" x14ac:dyDescent="0.25">
      <c r="B3" s="101">
        <v>2023</v>
      </c>
      <c r="C3" s="101"/>
      <c r="D3" s="101"/>
      <c r="E3" s="101"/>
      <c r="F3" s="101"/>
      <c r="G3" s="101"/>
      <c r="H3" s="101"/>
      <c r="I3" s="101"/>
      <c r="J3" s="101"/>
      <c r="K3" s="101"/>
      <c r="L3" s="101"/>
      <c r="M3" s="101"/>
      <c r="N3" s="101"/>
      <c r="O3" s="101"/>
      <c r="P3" s="101"/>
      <c r="Q3" s="101"/>
      <c r="R3" s="101"/>
      <c r="S3" s="101"/>
      <c r="T3" s="101"/>
      <c r="U3" s="62"/>
      <c r="V3" s="62"/>
    </row>
    <row r="4" spans="2:22" x14ac:dyDescent="0.25">
      <c r="B4" s="102" t="s">
        <v>291</v>
      </c>
      <c r="C4" s="102"/>
      <c r="D4" s="102"/>
      <c r="E4" s="102"/>
      <c r="F4" s="102"/>
      <c r="G4" s="102"/>
      <c r="H4" s="102"/>
      <c r="I4" s="102"/>
      <c r="J4" s="102"/>
      <c r="K4" s="102"/>
      <c r="L4" s="102"/>
      <c r="M4" s="102"/>
      <c r="N4" s="102"/>
      <c r="O4" s="102"/>
      <c r="P4" s="102"/>
      <c r="Q4" s="102"/>
      <c r="R4" s="102"/>
      <c r="S4" s="102"/>
      <c r="T4" s="102"/>
      <c r="U4" s="102"/>
      <c r="V4" s="102"/>
    </row>
    <row r="5" spans="2:22" ht="18.75" x14ac:dyDescent="0.3">
      <c r="B5" s="69" t="s">
        <v>12</v>
      </c>
      <c r="C5" s="70"/>
      <c r="D5" s="70"/>
      <c r="E5" s="70"/>
      <c r="F5" s="70"/>
      <c r="G5" s="70"/>
      <c r="H5" s="70"/>
      <c r="I5" s="70"/>
      <c r="J5" s="70"/>
      <c r="K5" s="70"/>
      <c r="L5" s="70"/>
      <c r="M5" s="70"/>
      <c r="N5" s="70"/>
      <c r="O5" s="70"/>
      <c r="P5" s="70"/>
      <c r="Q5" s="70"/>
      <c r="R5" s="70"/>
      <c r="S5" s="70"/>
      <c r="T5" s="71"/>
      <c r="U5" s="3"/>
      <c r="V5" s="3"/>
    </row>
    <row r="6" spans="2:22" x14ac:dyDescent="0.25">
      <c r="B6" s="81" t="s">
        <v>10</v>
      </c>
      <c r="C6" s="82" t="s">
        <v>11</v>
      </c>
      <c r="D6" s="82" t="s">
        <v>2</v>
      </c>
      <c r="E6" s="82" t="s">
        <v>3</v>
      </c>
      <c r="F6" s="83" t="s">
        <v>15</v>
      </c>
      <c r="G6" s="84"/>
      <c r="H6" s="84"/>
      <c r="I6" s="84"/>
      <c r="J6" s="84"/>
      <c r="K6" s="84"/>
      <c r="L6" s="85"/>
      <c r="M6" s="79" t="s">
        <v>19</v>
      </c>
      <c r="N6" s="80"/>
      <c r="O6" s="66" t="s">
        <v>24</v>
      </c>
      <c r="P6" s="67"/>
      <c r="Q6" s="67"/>
      <c r="R6" s="67"/>
      <c r="S6" s="67"/>
      <c r="T6" s="68"/>
      <c r="U6" s="3"/>
      <c r="V6" s="3"/>
    </row>
    <row r="7" spans="2:22" ht="78.75" x14ac:dyDescent="0.25">
      <c r="B7" s="73"/>
      <c r="C7" s="75"/>
      <c r="D7" s="75"/>
      <c r="E7" s="75"/>
      <c r="F7" s="4" t="s">
        <v>4</v>
      </c>
      <c r="G7" s="4" t="s">
        <v>13</v>
      </c>
      <c r="H7" s="5" t="s">
        <v>6</v>
      </c>
      <c r="I7" s="5" t="s">
        <v>7</v>
      </c>
      <c r="J7" s="5" t="s">
        <v>8</v>
      </c>
      <c r="K7" s="5" t="s">
        <v>14</v>
      </c>
      <c r="L7" s="5" t="s">
        <v>17</v>
      </c>
      <c r="M7" s="6" t="s">
        <v>16</v>
      </c>
      <c r="N7" s="4" t="s">
        <v>18</v>
      </c>
      <c r="O7" s="4" t="s">
        <v>5</v>
      </c>
      <c r="P7" s="4" t="s">
        <v>20</v>
      </c>
      <c r="Q7" s="4" t="s">
        <v>21</v>
      </c>
      <c r="R7" s="4" t="s">
        <v>22</v>
      </c>
      <c r="S7" s="4" t="s">
        <v>23</v>
      </c>
      <c r="T7" s="7" t="s">
        <v>9</v>
      </c>
      <c r="U7" s="7" t="s">
        <v>35</v>
      </c>
      <c r="V7" s="60"/>
    </row>
    <row r="8" spans="2:22" ht="114.75" customHeight="1" x14ac:dyDescent="0.25">
      <c r="B8" s="36" t="s">
        <v>249</v>
      </c>
      <c r="C8" s="36" t="s">
        <v>32</v>
      </c>
      <c r="D8" s="36" t="s">
        <v>26</v>
      </c>
      <c r="E8" s="36" t="s">
        <v>247</v>
      </c>
      <c r="F8" s="36" t="s">
        <v>28</v>
      </c>
      <c r="G8" s="36" t="s">
        <v>28</v>
      </c>
      <c r="H8" s="37">
        <v>0</v>
      </c>
      <c r="I8" s="37">
        <v>0</v>
      </c>
      <c r="J8" s="38">
        <f t="shared" ref="J8" si="0">L8</f>
        <v>128554.6</v>
      </c>
      <c r="K8" s="37">
        <v>0</v>
      </c>
      <c r="L8" s="38">
        <v>128554.6</v>
      </c>
      <c r="M8" s="36" t="s">
        <v>216</v>
      </c>
      <c r="N8" s="36" t="s">
        <v>30</v>
      </c>
      <c r="O8" s="36" t="s">
        <v>250</v>
      </c>
      <c r="P8" s="39">
        <v>45126</v>
      </c>
      <c r="Q8" s="38">
        <v>128554.6</v>
      </c>
      <c r="R8" s="39">
        <v>45134</v>
      </c>
      <c r="S8" s="39">
        <v>45178</v>
      </c>
      <c r="T8" s="40">
        <v>1</v>
      </c>
      <c r="U8" s="40">
        <v>1</v>
      </c>
      <c r="V8" s="60" t="s">
        <v>248</v>
      </c>
    </row>
    <row r="9" spans="2:22" ht="115.5" customHeight="1" x14ac:dyDescent="0.25">
      <c r="B9" s="36" t="s">
        <v>251</v>
      </c>
      <c r="C9" s="36" t="s">
        <v>252</v>
      </c>
      <c r="D9" s="36" t="s">
        <v>26</v>
      </c>
      <c r="E9" s="36" t="s">
        <v>247</v>
      </c>
      <c r="F9" s="36" t="s">
        <v>28</v>
      </c>
      <c r="G9" s="36" t="s">
        <v>28</v>
      </c>
      <c r="H9" s="37">
        <v>0</v>
      </c>
      <c r="I9" s="37">
        <v>0</v>
      </c>
      <c r="J9" s="38">
        <f t="shared" ref="J9" si="1">L9</f>
        <v>499921.46</v>
      </c>
      <c r="K9" s="37">
        <v>0</v>
      </c>
      <c r="L9" s="38">
        <v>499921.46</v>
      </c>
      <c r="M9" s="36" t="s">
        <v>216</v>
      </c>
      <c r="N9" s="36" t="s">
        <v>30</v>
      </c>
      <c r="O9" s="36" t="s">
        <v>253</v>
      </c>
      <c r="P9" s="39">
        <v>45155</v>
      </c>
      <c r="Q9" s="38">
        <v>499921.46</v>
      </c>
      <c r="R9" s="39">
        <v>45162</v>
      </c>
      <c r="S9" s="39">
        <v>45211</v>
      </c>
      <c r="T9" s="40">
        <v>1</v>
      </c>
      <c r="U9" s="40">
        <v>1</v>
      </c>
      <c r="V9" s="60" t="s">
        <v>258</v>
      </c>
    </row>
    <row r="10" spans="2:22" ht="117.75" customHeight="1" x14ac:dyDescent="0.25">
      <c r="B10" s="36" t="s">
        <v>255</v>
      </c>
      <c r="C10" s="36" t="s">
        <v>256</v>
      </c>
      <c r="D10" s="36" t="s">
        <v>26</v>
      </c>
      <c r="E10" s="36" t="s">
        <v>247</v>
      </c>
      <c r="F10" s="36" t="s">
        <v>28</v>
      </c>
      <c r="G10" s="36" t="s">
        <v>28</v>
      </c>
      <c r="H10" s="37">
        <v>0</v>
      </c>
      <c r="I10" s="37">
        <f>L10*0.9</f>
        <v>5501293.659</v>
      </c>
      <c r="J10" s="38">
        <f>L10*0.1</f>
        <v>611254.85100000002</v>
      </c>
      <c r="K10" s="37">
        <v>0</v>
      </c>
      <c r="L10" s="38">
        <v>6112548.5099999998</v>
      </c>
      <c r="M10" s="36" t="s">
        <v>274</v>
      </c>
      <c r="N10" s="36" t="s">
        <v>30</v>
      </c>
      <c r="O10" s="36" t="s">
        <v>257</v>
      </c>
      <c r="P10" s="39">
        <v>45166</v>
      </c>
      <c r="Q10" s="38">
        <v>6498969.04</v>
      </c>
      <c r="R10" s="39">
        <v>45170</v>
      </c>
      <c r="S10" s="39">
        <v>45259</v>
      </c>
      <c r="T10" s="40">
        <v>1</v>
      </c>
      <c r="U10" s="40">
        <v>0.9</v>
      </c>
      <c r="V10" s="60" t="s">
        <v>254</v>
      </c>
    </row>
    <row r="11" spans="2:22" ht="186" customHeight="1" x14ac:dyDescent="0.25">
      <c r="B11" s="36" t="s">
        <v>262</v>
      </c>
      <c r="C11" s="36" t="s">
        <v>97</v>
      </c>
      <c r="D11" s="36" t="s">
        <v>26</v>
      </c>
      <c r="E11" s="36" t="s">
        <v>259</v>
      </c>
      <c r="F11" s="36" t="s">
        <v>27</v>
      </c>
      <c r="G11" s="36" t="s">
        <v>260</v>
      </c>
      <c r="H11" s="37">
        <v>0</v>
      </c>
      <c r="I11" s="37">
        <f t="shared" ref="I11:I12" si="2">L11/2</f>
        <v>2067147.885</v>
      </c>
      <c r="J11" s="38">
        <f t="shared" ref="J11:J12" si="3">L11/2</f>
        <v>2067147.885</v>
      </c>
      <c r="K11" s="37">
        <v>0</v>
      </c>
      <c r="L11" s="38">
        <v>4134295.77</v>
      </c>
      <c r="M11" s="36" t="s">
        <v>261</v>
      </c>
      <c r="N11" s="36" t="s">
        <v>30</v>
      </c>
      <c r="O11" s="36" t="s">
        <v>263</v>
      </c>
      <c r="P11" s="39">
        <v>45170</v>
      </c>
      <c r="Q11" s="38">
        <v>4441023.72</v>
      </c>
      <c r="R11" s="39">
        <v>45177</v>
      </c>
      <c r="S11" s="39">
        <v>45296</v>
      </c>
      <c r="T11" s="40">
        <v>1</v>
      </c>
      <c r="U11" s="40">
        <v>1</v>
      </c>
      <c r="V11" s="61" t="s">
        <v>254</v>
      </c>
    </row>
    <row r="12" spans="2:22" ht="188.25" customHeight="1" x14ac:dyDescent="0.25">
      <c r="B12" s="36" t="s">
        <v>265</v>
      </c>
      <c r="C12" s="36" t="s">
        <v>97</v>
      </c>
      <c r="D12" s="36" t="s">
        <v>26</v>
      </c>
      <c r="E12" s="36" t="s">
        <v>259</v>
      </c>
      <c r="F12" s="36" t="s">
        <v>27</v>
      </c>
      <c r="G12" s="36" t="s">
        <v>260</v>
      </c>
      <c r="H12" s="37">
        <v>0</v>
      </c>
      <c r="I12" s="37">
        <f t="shared" si="2"/>
        <v>3410118.3149999999</v>
      </c>
      <c r="J12" s="38">
        <f t="shared" si="3"/>
        <v>3410118.3149999999</v>
      </c>
      <c r="K12" s="37">
        <v>0</v>
      </c>
      <c r="L12" s="38">
        <v>6820236.6299999999</v>
      </c>
      <c r="M12" s="36" t="s">
        <v>29</v>
      </c>
      <c r="N12" s="36" t="s">
        <v>30</v>
      </c>
      <c r="O12" s="36" t="s">
        <v>266</v>
      </c>
      <c r="P12" s="39">
        <v>45177</v>
      </c>
      <c r="Q12" s="38">
        <v>6820236.6299999999</v>
      </c>
      <c r="R12" s="39">
        <v>45184</v>
      </c>
      <c r="S12" s="39">
        <v>45303</v>
      </c>
      <c r="T12" s="40">
        <v>1</v>
      </c>
      <c r="U12" s="40">
        <v>1</v>
      </c>
      <c r="V12" s="61" t="s">
        <v>264</v>
      </c>
    </row>
    <row r="13" spans="2:22" ht="147.6" customHeight="1" x14ac:dyDescent="0.25">
      <c r="B13" s="36" t="s">
        <v>272</v>
      </c>
      <c r="C13" s="36" t="s">
        <v>32</v>
      </c>
      <c r="D13" s="36" t="s">
        <v>26</v>
      </c>
      <c r="E13" s="36" t="s">
        <v>270</v>
      </c>
      <c r="F13" s="36" t="s">
        <v>269</v>
      </c>
      <c r="G13" s="36" t="s">
        <v>271</v>
      </c>
      <c r="H13" s="37">
        <v>0</v>
      </c>
      <c r="I13" s="37">
        <f>L13* 0.9576</f>
        <v>15089373.850824</v>
      </c>
      <c r="J13" s="37">
        <f>L13*0.0424</f>
        <v>668117.63917600003</v>
      </c>
      <c r="K13" s="37">
        <v>0</v>
      </c>
      <c r="L13" s="38">
        <v>15757491.49</v>
      </c>
      <c r="M13" s="36" t="s">
        <v>268</v>
      </c>
      <c r="N13" s="36" t="s">
        <v>30</v>
      </c>
      <c r="O13" s="36" t="s">
        <v>273</v>
      </c>
      <c r="P13" s="39">
        <v>45289</v>
      </c>
      <c r="Q13" s="38">
        <v>39470496.600000001</v>
      </c>
      <c r="R13" s="39">
        <v>45301</v>
      </c>
      <c r="S13" s="39">
        <v>45480</v>
      </c>
      <c r="T13" s="40">
        <v>0.2</v>
      </c>
      <c r="U13" s="40">
        <v>0.35</v>
      </c>
      <c r="V13" s="61" t="s">
        <v>267</v>
      </c>
    </row>
  </sheetData>
  <mergeCells count="12">
    <mergeCell ref="M6:N6"/>
    <mergeCell ref="O6:T6"/>
    <mergeCell ref="B1:V1"/>
    <mergeCell ref="B2:T2"/>
    <mergeCell ref="B3:T3"/>
    <mergeCell ref="B4:V4"/>
    <mergeCell ref="B5:T5"/>
    <mergeCell ref="B6:B7"/>
    <mergeCell ref="C6:C7"/>
    <mergeCell ref="D6:D7"/>
    <mergeCell ref="E6:E7"/>
    <mergeCell ref="F6:L6"/>
  </mergeCells>
  <pageMargins left="0.70866141732283472" right="0.70866141732283472" top="0.74803149606299213" bottom="0.74803149606299213" header="0.31496062992125984" footer="0.31496062992125984"/>
  <pageSetup paperSize="5" scale="45" fitToHeight="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E90C93-B1D2-4F87-8338-509AFDA42A87}">
  <sheetPr>
    <pageSetUpPr fitToPage="1"/>
  </sheetPr>
  <dimension ref="B1:V19"/>
  <sheetViews>
    <sheetView topLeftCell="B1" workbookViewId="0">
      <pane xSplit="6" ySplit="7" topLeftCell="O8" activePane="bottomRight" state="frozen"/>
      <selection activeCell="B1" sqref="B1"/>
      <selection pane="topRight" activeCell="H1" sqref="H1"/>
      <selection pane="bottomLeft" activeCell="B8" sqref="B8"/>
      <selection pane="bottomRight" activeCell="L16" sqref="L16"/>
    </sheetView>
  </sheetViews>
  <sheetFormatPr baseColWidth="10" defaultRowHeight="15" x14ac:dyDescent="0.25"/>
  <cols>
    <col min="2" max="2" width="17.7109375" customWidth="1"/>
    <col min="3" max="3" width="12.7109375" bestFit="1" customWidth="1"/>
    <col min="5" max="5" width="29.28515625" customWidth="1"/>
    <col min="9" max="9" width="17" bestFit="1" customWidth="1"/>
    <col min="10" max="10" width="11.7109375" bestFit="1" customWidth="1"/>
    <col min="12" max="12" width="17" bestFit="1" customWidth="1"/>
    <col min="14" max="14" width="17" bestFit="1" customWidth="1"/>
    <col min="17" max="17" width="15.42578125" customWidth="1"/>
    <col min="21" max="21" width="10.7109375" bestFit="1" customWidth="1"/>
    <col min="22" max="22" width="13.140625" customWidth="1"/>
  </cols>
  <sheetData>
    <row r="1" spans="2:22" ht="15.75" x14ac:dyDescent="0.25">
      <c r="B1" s="63" t="s">
        <v>0</v>
      </c>
      <c r="C1" s="63"/>
      <c r="D1" s="63"/>
      <c r="E1" s="63"/>
      <c r="F1" s="63"/>
      <c r="G1" s="63"/>
      <c r="H1" s="63"/>
      <c r="I1" s="63"/>
      <c r="J1" s="63"/>
      <c r="K1" s="63"/>
      <c r="L1" s="63"/>
      <c r="M1" s="63"/>
      <c r="N1" s="63"/>
      <c r="O1" s="63"/>
      <c r="P1" s="63"/>
      <c r="Q1" s="63"/>
      <c r="R1" s="63"/>
      <c r="S1" s="63"/>
      <c r="T1" s="63"/>
      <c r="U1" s="63"/>
      <c r="V1" s="63"/>
    </row>
    <row r="2" spans="2:22" x14ac:dyDescent="0.25">
      <c r="B2" s="101" t="s">
        <v>1</v>
      </c>
      <c r="C2" s="101"/>
      <c r="D2" s="101"/>
      <c r="E2" s="101"/>
      <c r="F2" s="101"/>
      <c r="G2" s="101"/>
      <c r="H2" s="101"/>
      <c r="I2" s="101"/>
      <c r="J2" s="101"/>
      <c r="K2" s="101"/>
      <c r="L2" s="101"/>
      <c r="M2" s="101"/>
      <c r="N2" s="101"/>
      <c r="O2" s="101"/>
      <c r="P2" s="101"/>
      <c r="Q2" s="101"/>
      <c r="R2" s="101"/>
      <c r="S2" s="101"/>
      <c r="T2" s="101"/>
      <c r="U2" s="62"/>
      <c r="V2" s="62"/>
    </row>
    <row r="3" spans="2:22" x14ac:dyDescent="0.25">
      <c r="B3" s="101">
        <v>2024</v>
      </c>
      <c r="C3" s="101"/>
      <c r="D3" s="101"/>
      <c r="E3" s="101"/>
      <c r="F3" s="101"/>
      <c r="G3" s="101"/>
      <c r="H3" s="101"/>
      <c r="I3" s="101"/>
      <c r="J3" s="101"/>
      <c r="K3" s="101"/>
      <c r="L3" s="101"/>
      <c r="M3" s="101"/>
      <c r="N3" s="101"/>
      <c r="O3" s="101"/>
      <c r="P3" s="101"/>
      <c r="Q3" s="101"/>
      <c r="R3" s="101"/>
      <c r="S3" s="101"/>
      <c r="T3" s="101"/>
      <c r="U3" s="62"/>
      <c r="V3" s="62"/>
    </row>
    <row r="4" spans="2:22" x14ac:dyDescent="0.25">
      <c r="B4" s="102" t="s">
        <v>291</v>
      </c>
      <c r="C4" s="102"/>
      <c r="D4" s="102"/>
      <c r="E4" s="102"/>
      <c r="F4" s="102"/>
      <c r="G4" s="102"/>
      <c r="H4" s="102"/>
      <c r="I4" s="102"/>
      <c r="J4" s="102"/>
      <c r="K4" s="102"/>
      <c r="L4" s="102"/>
      <c r="M4" s="102"/>
      <c r="N4" s="102"/>
      <c r="O4" s="102"/>
      <c r="P4" s="102"/>
      <c r="Q4" s="102"/>
      <c r="R4" s="102"/>
      <c r="S4" s="102"/>
      <c r="T4" s="102"/>
      <c r="U4" s="102"/>
      <c r="V4" s="102"/>
    </row>
    <row r="5" spans="2:22" ht="18.75" x14ac:dyDescent="0.3">
      <c r="B5" s="69" t="s">
        <v>12</v>
      </c>
      <c r="C5" s="70"/>
      <c r="D5" s="70"/>
      <c r="E5" s="70"/>
      <c r="F5" s="70"/>
      <c r="G5" s="70"/>
      <c r="H5" s="70"/>
      <c r="I5" s="70"/>
      <c r="J5" s="70"/>
      <c r="K5" s="70"/>
      <c r="L5" s="70"/>
      <c r="M5" s="70"/>
      <c r="N5" s="70"/>
      <c r="O5" s="70"/>
      <c r="P5" s="70"/>
      <c r="Q5" s="70"/>
      <c r="R5" s="70"/>
      <c r="S5" s="70"/>
      <c r="T5" s="71"/>
      <c r="U5" s="3"/>
      <c r="V5" s="3"/>
    </row>
    <row r="6" spans="2:22" x14ac:dyDescent="0.25">
      <c r="B6" s="81" t="s">
        <v>10</v>
      </c>
      <c r="C6" s="82" t="s">
        <v>11</v>
      </c>
      <c r="D6" s="82" t="s">
        <v>2</v>
      </c>
      <c r="E6" s="82" t="s">
        <v>3</v>
      </c>
      <c r="F6" s="83" t="s">
        <v>15</v>
      </c>
      <c r="G6" s="84"/>
      <c r="H6" s="84"/>
      <c r="I6" s="84"/>
      <c r="J6" s="84"/>
      <c r="K6" s="84"/>
      <c r="L6" s="85"/>
      <c r="M6" s="79" t="s">
        <v>19</v>
      </c>
      <c r="N6" s="80"/>
      <c r="O6" s="66" t="s">
        <v>24</v>
      </c>
      <c r="P6" s="67"/>
      <c r="Q6" s="67"/>
      <c r="R6" s="67"/>
      <c r="S6" s="67"/>
      <c r="T6" s="68"/>
      <c r="U6" s="3"/>
      <c r="V6" s="3"/>
    </row>
    <row r="7" spans="2:22" ht="78.75" x14ac:dyDescent="0.25">
      <c r="B7" s="73"/>
      <c r="C7" s="75"/>
      <c r="D7" s="75"/>
      <c r="E7" s="75"/>
      <c r="F7" s="4" t="s">
        <v>4</v>
      </c>
      <c r="G7" s="4" t="s">
        <v>13</v>
      </c>
      <c r="H7" s="5" t="s">
        <v>6</v>
      </c>
      <c r="I7" s="5" t="s">
        <v>7</v>
      </c>
      <c r="J7" s="5" t="s">
        <v>8</v>
      </c>
      <c r="K7" s="5" t="s">
        <v>14</v>
      </c>
      <c r="L7" s="5" t="s">
        <v>17</v>
      </c>
      <c r="M7" s="6" t="s">
        <v>16</v>
      </c>
      <c r="N7" s="4" t="s">
        <v>18</v>
      </c>
      <c r="O7" s="4" t="s">
        <v>5</v>
      </c>
      <c r="P7" s="4" t="s">
        <v>20</v>
      </c>
      <c r="Q7" s="4" t="s">
        <v>21</v>
      </c>
      <c r="R7" s="4" t="s">
        <v>22</v>
      </c>
      <c r="S7" s="4" t="s">
        <v>23</v>
      </c>
      <c r="T7" s="7" t="s">
        <v>9</v>
      </c>
      <c r="U7" s="7" t="s">
        <v>35</v>
      </c>
      <c r="V7" s="60"/>
    </row>
    <row r="8" spans="2:22" ht="162.75" customHeight="1" x14ac:dyDescent="0.25">
      <c r="B8" s="36" t="s">
        <v>276</v>
      </c>
      <c r="C8" s="36" t="s">
        <v>32</v>
      </c>
      <c r="D8" s="36" t="s">
        <v>205</v>
      </c>
      <c r="E8" s="36" t="s">
        <v>286</v>
      </c>
      <c r="F8" s="36" t="s">
        <v>28</v>
      </c>
      <c r="G8" s="36" t="s">
        <v>28</v>
      </c>
      <c r="H8" s="37">
        <v>0</v>
      </c>
      <c r="I8" s="37">
        <v>0</v>
      </c>
      <c r="J8" s="37">
        <f>L8</f>
        <v>703472</v>
      </c>
      <c r="K8" s="37">
        <v>0</v>
      </c>
      <c r="L8" s="37">
        <v>703472</v>
      </c>
      <c r="M8" s="36" t="s">
        <v>216</v>
      </c>
      <c r="N8" s="36" t="s">
        <v>30</v>
      </c>
      <c r="O8" s="36" t="s">
        <v>277</v>
      </c>
      <c r="P8" s="39">
        <v>45317</v>
      </c>
      <c r="Q8" s="38">
        <v>752680.07</v>
      </c>
      <c r="R8" s="39">
        <v>45324</v>
      </c>
      <c r="S8" s="39">
        <v>45383</v>
      </c>
      <c r="T8" s="40">
        <v>1</v>
      </c>
      <c r="U8" s="40">
        <v>0.87</v>
      </c>
      <c r="V8" s="60" t="s">
        <v>275</v>
      </c>
    </row>
    <row r="9" spans="2:22" ht="162.75" customHeight="1" x14ac:dyDescent="0.25">
      <c r="B9" s="36" t="s">
        <v>278</v>
      </c>
      <c r="C9" s="36" t="s">
        <v>279</v>
      </c>
      <c r="D9" s="36" t="s">
        <v>26</v>
      </c>
      <c r="E9" s="36" t="s">
        <v>285</v>
      </c>
      <c r="F9" s="36" t="s">
        <v>74</v>
      </c>
      <c r="G9" s="36" t="s">
        <v>283</v>
      </c>
      <c r="H9" s="37">
        <v>0</v>
      </c>
      <c r="I9" s="37">
        <f>L9</f>
        <v>2261362.35</v>
      </c>
      <c r="J9" s="37">
        <v>0</v>
      </c>
      <c r="K9" s="37">
        <v>0</v>
      </c>
      <c r="L9" s="37">
        <v>2261362.35</v>
      </c>
      <c r="M9" s="36" t="s">
        <v>282</v>
      </c>
      <c r="N9" s="36" t="s">
        <v>30</v>
      </c>
      <c r="O9" s="36" t="s">
        <v>280</v>
      </c>
      <c r="P9" s="39">
        <v>45348</v>
      </c>
      <c r="Q9" s="38">
        <v>6375269.8200000003</v>
      </c>
      <c r="R9" s="39">
        <v>45355</v>
      </c>
      <c r="S9" s="39">
        <v>45474</v>
      </c>
      <c r="T9" s="40">
        <v>0.42</v>
      </c>
      <c r="U9" s="40">
        <v>0.3</v>
      </c>
      <c r="V9" s="60" t="s">
        <v>281</v>
      </c>
    </row>
    <row r="10" spans="2:22" ht="162.75" customHeight="1" x14ac:dyDescent="0.25">
      <c r="B10" s="36" t="s">
        <v>289</v>
      </c>
      <c r="C10" s="36" t="s">
        <v>32</v>
      </c>
      <c r="D10" s="36" t="s">
        <v>205</v>
      </c>
      <c r="E10" s="36" t="s">
        <v>287</v>
      </c>
      <c r="F10" s="36" t="s">
        <v>28</v>
      </c>
      <c r="G10" s="36" t="s">
        <v>28</v>
      </c>
      <c r="H10" s="37">
        <v>0</v>
      </c>
      <c r="I10" s="37">
        <v>0</v>
      </c>
      <c r="J10" s="37">
        <f>L10</f>
        <v>5147361.08</v>
      </c>
      <c r="K10" s="37">
        <v>0</v>
      </c>
      <c r="L10" s="37">
        <v>5147361.08</v>
      </c>
      <c r="M10" s="36" t="s">
        <v>284</v>
      </c>
      <c r="N10" s="36" t="s">
        <v>30</v>
      </c>
      <c r="O10" s="36" t="s">
        <v>290</v>
      </c>
      <c r="P10" s="39">
        <v>45372</v>
      </c>
      <c r="Q10" s="38">
        <v>17157870.280000001</v>
      </c>
      <c r="R10" s="39">
        <v>45376</v>
      </c>
      <c r="S10" s="39">
        <v>45525</v>
      </c>
      <c r="T10" s="40">
        <v>0.3</v>
      </c>
      <c r="U10" s="40">
        <v>0.3</v>
      </c>
      <c r="V10" s="60" t="s">
        <v>288</v>
      </c>
    </row>
    <row r="11" spans="2:22" ht="162.75" customHeight="1" x14ac:dyDescent="0.25">
      <c r="B11" s="36" t="s">
        <v>292</v>
      </c>
      <c r="C11" s="36" t="s">
        <v>301</v>
      </c>
      <c r="D11" s="36" t="s">
        <v>205</v>
      </c>
      <c r="E11" s="36" t="s">
        <v>309</v>
      </c>
      <c r="F11" s="36" t="s">
        <v>28</v>
      </c>
      <c r="G11" s="36" t="s">
        <v>28</v>
      </c>
      <c r="H11" s="37">
        <v>0</v>
      </c>
      <c r="I11" s="37">
        <v>0</v>
      </c>
      <c r="J11" s="37">
        <f>L11</f>
        <v>841532.3</v>
      </c>
      <c r="K11" s="37">
        <v>0</v>
      </c>
      <c r="L11" s="37">
        <v>841532.3</v>
      </c>
      <c r="M11" s="36" t="s">
        <v>216</v>
      </c>
      <c r="N11" s="36" t="s">
        <v>30</v>
      </c>
      <c r="O11" s="36" t="s">
        <v>302</v>
      </c>
      <c r="P11" s="39">
        <v>45421</v>
      </c>
      <c r="Q11" s="38">
        <v>1683064.6</v>
      </c>
      <c r="R11" s="39">
        <v>45425</v>
      </c>
      <c r="S11" s="39">
        <v>45544</v>
      </c>
      <c r="T11" s="40">
        <v>0</v>
      </c>
      <c r="U11" s="40">
        <v>0.5</v>
      </c>
      <c r="V11" s="60" t="s">
        <v>304</v>
      </c>
    </row>
    <row r="12" spans="2:22" ht="162.75" customHeight="1" x14ac:dyDescent="0.25">
      <c r="B12" s="36" t="s">
        <v>293</v>
      </c>
      <c r="C12" s="36" t="s">
        <v>175</v>
      </c>
      <c r="D12" s="36" t="s">
        <v>205</v>
      </c>
      <c r="E12" s="36" t="s">
        <v>306</v>
      </c>
      <c r="F12" s="36" t="s">
        <v>28</v>
      </c>
      <c r="G12" s="36" t="s">
        <v>28</v>
      </c>
      <c r="H12" s="37">
        <v>0</v>
      </c>
      <c r="I12" s="37">
        <v>0</v>
      </c>
      <c r="J12" s="37">
        <f>L12</f>
        <v>1396642.65</v>
      </c>
      <c r="K12" s="37">
        <v>0</v>
      </c>
      <c r="L12" s="37">
        <v>1396642.65</v>
      </c>
      <c r="M12" s="36" t="s">
        <v>216</v>
      </c>
      <c r="N12" s="36" t="s">
        <v>30</v>
      </c>
      <c r="O12" s="36" t="s">
        <v>303</v>
      </c>
      <c r="P12" s="39">
        <v>45425</v>
      </c>
      <c r="Q12" s="38">
        <v>2793285.29</v>
      </c>
      <c r="R12" s="39">
        <v>45432</v>
      </c>
      <c r="S12" s="39">
        <v>45551</v>
      </c>
      <c r="T12" s="40">
        <v>0.1</v>
      </c>
      <c r="U12" s="40">
        <v>0.5</v>
      </c>
      <c r="V12" s="60" t="s">
        <v>264</v>
      </c>
    </row>
    <row r="13" spans="2:22" ht="162.75" customHeight="1" x14ac:dyDescent="0.25">
      <c r="B13" s="36" t="s">
        <v>294</v>
      </c>
      <c r="C13" s="36" t="s">
        <v>84</v>
      </c>
      <c r="D13" s="36" t="s">
        <v>205</v>
      </c>
      <c r="E13" s="36" t="s">
        <v>306</v>
      </c>
      <c r="F13" s="36" t="s">
        <v>28</v>
      </c>
      <c r="G13" s="36" t="s">
        <v>28</v>
      </c>
      <c r="H13" s="37">
        <v>0</v>
      </c>
      <c r="I13" s="37">
        <v>0</v>
      </c>
      <c r="J13" s="37">
        <f>L13</f>
        <v>896515.7</v>
      </c>
      <c r="K13" s="37">
        <v>0</v>
      </c>
      <c r="L13" s="37">
        <v>896515.7</v>
      </c>
      <c r="M13" s="36" t="s">
        <v>216</v>
      </c>
      <c r="N13" s="36" t="s">
        <v>30</v>
      </c>
      <c r="O13" s="36" t="s">
        <v>307</v>
      </c>
      <c r="P13" s="39">
        <v>45425</v>
      </c>
      <c r="Q13" s="38">
        <v>2988385.65</v>
      </c>
      <c r="R13" s="39">
        <v>45432</v>
      </c>
      <c r="S13" s="39">
        <v>45551</v>
      </c>
      <c r="T13" s="40">
        <v>0</v>
      </c>
      <c r="U13" s="40">
        <v>0</v>
      </c>
      <c r="V13" s="60" t="s">
        <v>305</v>
      </c>
    </row>
    <row r="14" spans="2:22" ht="162.75" customHeight="1" x14ac:dyDescent="0.25">
      <c r="B14" s="36" t="s">
        <v>295</v>
      </c>
      <c r="C14" s="36" t="s">
        <v>103</v>
      </c>
      <c r="D14" s="36" t="s">
        <v>205</v>
      </c>
      <c r="E14" s="36" t="s">
        <v>308</v>
      </c>
      <c r="F14" s="36" t="s">
        <v>28</v>
      </c>
      <c r="G14" s="36" t="s">
        <v>28</v>
      </c>
      <c r="H14" s="37">
        <v>0</v>
      </c>
      <c r="I14" s="37">
        <v>0</v>
      </c>
      <c r="J14" s="37">
        <f>L14</f>
        <v>0</v>
      </c>
      <c r="K14" s="37">
        <v>0</v>
      </c>
      <c r="L14" s="37">
        <v>0</v>
      </c>
      <c r="M14" s="36" t="s">
        <v>216</v>
      </c>
      <c r="N14" s="36" t="s">
        <v>30</v>
      </c>
      <c r="O14" s="36" t="s">
        <v>311</v>
      </c>
      <c r="P14" s="39">
        <v>45426</v>
      </c>
      <c r="Q14" s="38">
        <v>195535.04</v>
      </c>
      <c r="R14" s="39">
        <v>45433</v>
      </c>
      <c r="S14" s="39">
        <v>45477</v>
      </c>
      <c r="T14" s="40">
        <v>1</v>
      </c>
      <c r="U14" s="40">
        <v>0</v>
      </c>
      <c r="V14" s="60" t="s">
        <v>310</v>
      </c>
    </row>
    <row r="15" spans="2:22" ht="162.75" customHeight="1" x14ac:dyDescent="0.25">
      <c r="B15" s="36" t="s">
        <v>296</v>
      </c>
      <c r="C15" s="36" t="s">
        <v>32</v>
      </c>
      <c r="D15" s="36" t="s">
        <v>205</v>
      </c>
      <c r="E15" s="36" t="s">
        <v>312</v>
      </c>
      <c r="F15" s="36" t="s">
        <v>28</v>
      </c>
      <c r="G15" s="36" t="s">
        <v>28</v>
      </c>
      <c r="H15" s="37">
        <v>0</v>
      </c>
      <c r="I15" s="37">
        <v>0</v>
      </c>
      <c r="J15" s="37">
        <f>L15</f>
        <v>0</v>
      </c>
      <c r="K15" s="37">
        <v>0</v>
      </c>
      <c r="L15" s="37">
        <v>0</v>
      </c>
      <c r="M15" s="36" t="s">
        <v>216</v>
      </c>
      <c r="N15" s="36" t="s">
        <v>30</v>
      </c>
      <c r="O15" s="36" t="s">
        <v>313</v>
      </c>
      <c r="P15" s="39">
        <v>45429</v>
      </c>
      <c r="Q15" s="38">
        <v>249830.71</v>
      </c>
      <c r="R15" s="39">
        <v>45436</v>
      </c>
      <c r="S15" s="39">
        <v>45450</v>
      </c>
      <c r="T15" s="40">
        <v>1</v>
      </c>
      <c r="U15" s="40">
        <v>0</v>
      </c>
      <c r="V15" s="60" t="s">
        <v>310</v>
      </c>
    </row>
    <row r="16" spans="2:22" ht="162.75" customHeight="1" x14ac:dyDescent="0.25">
      <c r="B16" s="36" t="s">
        <v>297</v>
      </c>
      <c r="C16" s="36" t="s">
        <v>33</v>
      </c>
      <c r="D16" s="36" t="s">
        <v>205</v>
      </c>
      <c r="E16" s="36" t="s">
        <v>315</v>
      </c>
      <c r="F16" s="36" t="s">
        <v>28</v>
      </c>
      <c r="G16" s="36" t="s">
        <v>28</v>
      </c>
      <c r="H16" s="37">
        <v>0</v>
      </c>
      <c r="I16" s="37">
        <v>0</v>
      </c>
      <c r="J16" s="37">
        <f>L16</f>
        <v>565259.49</v>
      </c>
      <c r="K16" s="37">
        <v>0</v>
      </c>
      <c r="L16" s="37">
        <v>565259.49</v>
      </c>
      <c r="M16" s="36" t="s">
        <v>216</v>
      </c>
      <c r="N16" s="36" t="s">
        <v>30</v>
      </c>
      <c r="O16" s="36" t="s">
        <v>316</v>
      </c>
      <c r="P16" s="39">
        <v>45429</v>
      </c>
      <c r="Q16" s="38">
        <v>1884198.29</v>
      </c>
      <c r="R16" s="39">
        <v>45435</v>
      </c>
      <c r="S16" s="39">
        <v>45524</v>
      </c>
      <c r="T16" s="40">
        <v>0</v>
      </c>
      <c r="U16" s="40">
        <v>0.3</v>
      </c>
      <c r="V16" s="60" t="s">
        <v>314</v>
      </c>
    </row>
    <row r="17" spans="2:22" ht="162.75" customHeight="1" x14ac:dyDescent="0.25">
      <c r="B17" s="36" t="s">
        <v>298</v>
      </c>
      <c r="C17" s="36" t="s">
        <v>317</v>
      </c>
      <c r="D17" s="36" t="s">
        <v>205</v>
      </c>
      <c r="E17" s="36" t="s">
        <v>318</v>
      </c>
      <c r="F17" s="36" t="s">
        <v>28</v>
      </c>
      <c r="G17" s="36" t="s">
        <v>28</v>
      </c>
      <c r="H17" s="37">
        <v>0</v>
      </c>
      <c r="I17" s="37">
        <v>0</v>
      </c>
      <c r="J17" s="37">
        <f>L17</f>
        <v>0</v>
      </c>
      <c r="K17" s="37">
        <v>0</v>
      </c>
      <c r="L17" s="37">
        <v>0</v>
      </c>
      <c r="M17" s="36" t="s">
        <v>216</v>
      </c>
      <c r="N17" s="36" t="s">
        <v>30</v>
      </c>
      <c r="O17" s="36" t="s">
        <v>319</v>
      </c>
      <c r="P17" s="39">
        <v>45429</v>
      </c>
      <c r="Q17" s="38">
        <v>2437508.9700000002</v>
      </c>
      <c r="R17" s="39">
        <v>45436</v>
      </c>
      <c r="S17" s="39">
        <v>45540</v>
      </c>
      <c r="T17" s="40">
        <v>0</v>
      </c>
      <c r="U17" s="40">
        <v>0</v>
      </c>
      <c r="V17" s="60"/>
    </row>
    <row r="18" spans="2:22" ht="162.75" customHeight="1" x14ac:dyDescent="0.25">
      <c r="B18" s="36" t="s">
        <v>299</v>
      </c>
      <c r="C18" s="36" t="s">
        <v>320</v>
      </c>
      <c r="D18" s="36" t="s">
        <v>205</v>
      </c>
      <c r="E18" s="36" t="s">
        <v>318</v>
      </c>
      <c r="F18" s="36" t="s">
        <v>28</v>
      </c>
      <c r="G18" s="36" t="s">
        <v>28</v>
      </c>
      <c r="H18" s="37">
        <v>0</v>
      </c>
      <c r="I18" s="37">
        <v>0</v>
      </c>
      <c r="J18" s="37">
        <f>L18</f>
        <v>0</v>
      </c>
      <c r="K18" s="37">
        <v>0</v>
      </c>
      <c r="L18" s="37">
        <v>0</v>
      </c>
      <c r="M18" s="36" t="s">
        <v>216</v>
      </c>
      <c r="N18" s="36" t="s">
        <v>30</v>
      </c>
      <c r="O18" s="36" t="s">
        <v>321</v>
      </c>
      <c r="P18" s="39">
        <v>45436</v>
      </c>
      <c r="Q18" s="38">
        <v>4052503.4</v>
      </c>
      <c r="R18" s="39">
        <v>45443</v>
      </c>
      <c r="S18" s="39">
        <v>45562</v>
      </c>
      <c r="T18" s="40">
        <v>0</v>
      </c>
      <c r="U18" s="40">
        <v>0</v>
      </c>
      <c r="V18" s="60" t="s">
        <v>322</v>
      </c>
    </row>
    <row r="19" spans="2:22" ht="162.75" customHeight="1" x14ac:dyDescent="0.25">
      <c r="B19" s="36" t="s">
        <v>300</v>
      </c>
      <c r="C19" s="36" t="s">
        <v>32</v>
      </c>
      <c r="D19" s="36" t="s">
        <v>205</v>
      </c>
      <c r="E19" s="36" t="s">
        <v>324</v>
      </c>
      <c r="F19" s="36" t="s">
        <v>28</v>
      </c>
      <c r="G19" s="36" t="s">
        <v>28</v>
      </c>
      <c r="H19" s="37">
        <v>0</v>
      </c>
      <c r="I19" s="37">
        <v>0</v>
      </c>
      <c r="J19" s="37">
        <f>L19</f>
        <v>0</v>
      </c>
      <c r="K19" s="37">
        <v>0</v>
      </c>
      <c r="L19" s="37">
        <v>0</v>
      </c>
      <c r="M19" s="36" t="s">
        <v>216</v>
      </c>
      <c r="N19" s="36" t="s">
        <v>30</v>
      </c>
      <c r="O19" s="36" t="s">
        <v>325</v>
      </c>
      <c r="P19" s="39">
        <v>45439</v>
      </c>
      <c r="Q19" s="38">
        <v>255500</v>
      </c>
      <c r="R19" s="39">
        <v>45446</v>
      </c>
      <c r="S19" s="39">
        <v>45466</v>
      </c>
      <c r="T19" s="40">
        <v>1</v>
      </c>
      <c r="U19" s="40">
        <v>0</v>
      </c>
      <c r="V19" s="60" t="s">
        <v>323</v>
      </c>
    </row>
  </sheetData>
  <mergeCells count="12">
    <mergeCell ref="M6:N6"/>
    <mergeCell ref="O6:T6"/>
    <mergeCell ref="B1:V1"/>
    <mergeCell ref="B2:T2"/>
    <mergeCell ref="B3:T3"/>
    <mergeCell ref="B4:V4"/>
    <mergeCell ref="B5:T5"/>
    <mergeCell ref="B6:B7"/>
    <mergeCell ref="C6:C7"/>
    <mergeCell ref="D6:D7"/>
    <mergeCell ref="E6:E7"/>
    <mergeCell ref="F6:L6"/>
  </mergeCells>
  <pageMargins left="0.7" right="0.7" top="0.75" bottom="0.75" header="0.3" footer="0.3"/>
  <pageSetup paperSize="5" scale="46"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9</vt:i4>
      </vt:variant>
      <vt:variant>
        <vt:lpstr>Rangos con nombre</vt:lpstr>
      </vt:variant>
      <vt:variant>
        <vt:i4>3</vt:i4>
      </vt:variant>
    </vt:vector>
  </HeadingPairs>
  <TitlesOfParts>
    <vt:vector size="12" baseType="lpstr">
      <vt:lpstr>2018</vt:lpstr>
      <vt:lpstr>2019</vt:lpstr>
      <vt:lpstr>2021</vt:lpstr>
      <vt:lpstr>Hoja3</vt:lpstr>
      <vt:lpstr>Hoja4</vt:lpstr>
      <vt:lpstr>Hoja1</vt:lpstr>
      <vt:lpstr>Hoja2</vt:lpstr>
      <vt:lpstr>2023</vt:lpstr>
      <vt:lpstr>2024</vt:lpstr>
      <vt:lpstr>'2019'!Títulos_a_imprimir</vt:lpstr>
      <vt:lpstr>'2021'!Títulos_a_imprimir</vt:lpstr>
      <vt:lpstr>'2023'!Títulos_a_imprimir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coordinacion</dc:creator>
  <cp:lastModifiedBy>KARINA</cp:lastModifiedBy>
  <cp:lastPrinted>2024-06-05T19:18:45Z</cp:lastPrinted>
  <dcterms:created xsi:type="dcterms:W3CDTF">2019-03-14T14:58:45Z</dcterms:created>
  <dcterms:modified xsi:type="dcterms:W3CDTF">2024-06-05T19:21:24Z</dcterms:modified>
</cp:coreProperties>
</file>