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KARINA\Documents\oficios 21-24\oficina\"/>
    </mc:Choice>
  </mc:AlternateContent>
  <xr:revisionPtr revIDLastSave="0" documentId="13_ncr:1_{05F98DBD-F3D6-434B-9D06-82AFA6A38E96}" xr6:coauthVersionLast="47" xr6:coauthVersionMax="47" xr10:uidLastSave="{00000000-0000-0000-0000-000000000000}"/>
  <bookViews>
    <workbookView xWindow="-120" yWindow="-120" windowWidth="21840" windowHeight="13140" firstSheet="2" activeTab="8"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10" i="13" l="1"/>
  <c r="I9" i="13"/>
  <c r="J8" i="13" l="1"/>
  <c r="J12" i="11"/>
  <c r="I12" i="11"/>
  <c r="J11" i="11"/>
  <c r="I11" i="11"/>
  <c r="J15" i="11" l="1"/>
  <c r="I15" i="11"/>
  <c r="J8" i="11" l="1"/>
  <c r="J9" i="11"/>
  <c r="J10" i="11"/>
  <c r="J13" i="11"/>
  <c r="J14" i="11"/>
  <c r="I14" i="11" l="1"/>
  <c r="I13" i="11"/>
  <c r="J8" i="1" l="1"/>
  <c r="J9" i="6"/>
  <c r="J8" i="6" l="1"/>
</calcChain>
</file>

<file path=xl/sharedStrings.xml><?xml version="1.0" encoding="utf-8"?>
<sst xmlns="http://schemas.openxmlformats.org/spreadsheetml/2006/main" count="702" uniqueCount="300">
  <si>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</si>
  <si>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</si>
  <si>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</si>
  <si>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</si>
  <si>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</si>
  <si>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</si>
  <si>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</si>
  <si>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</si>
  <si>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</si>
  <si>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</si>
  <si>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</si>
  <si>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</si>
  <si>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</si>
  <si>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</si>
  <si>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</si>
  <si>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</si>
  <si>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</si>
  <si>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</si>
  <si>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</si>
  <si>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</si>
  <si>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</si>
  <si>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</si>
  <si>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</si>
  <si>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</si>
  <si>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</si>
  <si>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</si>
  <si>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</si>
  <si>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</si>
  <si>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</si>
  <si>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</si>
  <si>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</si>
  <si>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</si>
  <si>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</si>
  <si>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</si>
  <si>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</si>
  <si>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</si>
  <si>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</si>
  <si>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</si>
  <si>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</si>
  <si>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</si>
  <si>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</si>
  <si>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</si>
  <si>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</si>
  <si>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</si>
  <si>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</si>
  <si>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</si>
  <si>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</si>
  <si>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</si>
  <si>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</si>
  <si>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</si>
  <si>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</si>
  <si>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</si>
  <si>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</si>
  <si>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</si>
  <si>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</si>
  <si>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</si>
  <si>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</si>
  <si>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</si>
  <si>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</si>
  <si>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</si>
  <si>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</si>
  <si>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</si>
  <si>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</si>
  <si>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</si>
  <si>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</si>
  <si>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</si>
  <si>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</si>
  <si>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</si>
  <si>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</si>
  <si>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</si>
  <si>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</si>
  <si>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</si>
  <si>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</si>
  <si>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</si>
  <si>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</si>
  <si>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</si>
  <si>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</si>
  <si>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</si>
  <si>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</si>
  <si>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</si>
  <si>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</si>
  <si>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</si>
  <si>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</si>
  <si>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</si>
  <si>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</si>
  <si>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</si>
  <si>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</si>
  <si>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</si>
  <si>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</si>
  <si>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</si>
  <si>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</si>
  <si>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</si>
  <si>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</si>
  <si>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</si>
  <si>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</si>
  <si>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</si>
  <si>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</si>
  <si>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</si>
  <si>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</si>
  <si>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</si>
  <si>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</si>
  <si>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</si>
  <si>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</si>
  <si>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</si>
  <si>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</si>
  <si>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</si>
  <si>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</si>
  <si>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</si>
  <si>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</si>
  <si>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</si>
  <si>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</si>
  <si>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</si>
  <si>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</si>
  <si>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</si>
  <si>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</si>
  <si>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</si>
  <si>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</si>
  <si>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</si>
  <si>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</si>
  <si>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</si>
  <si>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</si>
  <si>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</si>
  <si>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</si>
  <si>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</si>
  <si>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</si>
  <si>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</si>
  <si>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</si>
  <si>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</si>
  <si>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</si>
  <si>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</si>
  <si>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</si>
  <si>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</si>
  <si>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</si>
  <si>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</si>
  <si>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</si>
  <si>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</si>
  <si>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</si>
  <si>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</si>
  <si>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</si>
  <si>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</si>
  <si>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</si>
  <si>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</si>
  <si>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</si>
  <si>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</si>
  <si>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</si>
  <si>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</si>
  <si>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</si>
  <si>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</si>
  <si>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</si>
  <si>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</si>
  <si>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</si>
  <si>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</si>
  <si>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</si>
  <si>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</si>
  <si>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</si>
  <si>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</si>
  <si>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</si>
  <si>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</si>
  <si>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</si>
  <si>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</si>
  <si>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</si>
  <si>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</si>
  <si>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</si>
  <si>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</si>
  <si>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</si>
  <si>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</si>
  <si>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</si>
  <si>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</si>
  <si>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</si>
  <si>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</si>
  <si>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</si>
  <si>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</si>
  <si>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</si>
  <si>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</si>
  <si>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</si>
  <si>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</si>
  <si>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</si>
  <si>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</si>
  <si>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</si>
  <si>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</si>
  <si>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</si>
  <si>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</si>
  <si>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</si>
  <si>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</si>
  <si>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</si>
  <si>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</si>
  <si>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</si>
  <si>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</si>
  <si>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</si>
  <si>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</si>
  <si>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</si>
  <si>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</si>
  <si>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</si>
  <si>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</si>
  <si>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</si>
  <si>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</si>
  <si>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</si>
  <si>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</si>
  <si>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</si>
  <si>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</si>
  <si>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</si>
  <si>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</si>
  <si>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</si>
  <si>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</si>
  <si>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</si>
  <si>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</si>
  <si>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</si>
  <si>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</si>
  <si>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</si>
  <si>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</si>
  <si>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</si>
  <si>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</si>
  <si>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</si>
  <si>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</si>
  <si>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</si>
  <si>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</si>
  <si>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</si>
  <si>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</si>
  <si>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</si>
  <si>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</si>
  <si>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</si>
  <si>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</si>
  <si>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</si>
  <si>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</si>
  <si>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</si>
  <si>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</si>
  <si>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</si>
  <si>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</si>
  <si>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</si>
  <si>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</si>
  <si>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</si>
  <si>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</si>
  <si>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</si>
  <si>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</si>
  <si>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</si>
  <si>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</si>
  <si>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</si>
  <si>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</si>
  <si>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</si>
  <si>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</si>
  <si>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</si>
  <si>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</si>
  <si>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</si>
  <si>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</si>
  <si>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</si>
  <si>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</si>
  <si>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</si>
  <si>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PARA DAR CUMPLIMIENTO A LA CERTIFICACIÓN POR EL H. AYUNTAMIENTO 2021-2024,  EN LA XXII VIGÉSIMA SEGUNDA SESIÓN EXTRAORDINARIA, ACTA NÚMERO 45, DENTRO DEL X DÉCIMO PUNTO DEL ORDEN DEL DÍA; RATIFICADO Y MODIFICADO EN LA XXV VIGÉSIMA QUINTA SESIÓN ORDINARIA, ACTA NÚMERO 51,  DENTRO DEL X DÉCIMO PUNTO DEL ORDEN DEL DÍA, LOS RECURSOS PROVIENEN DEL FONDO DE APORTACIONES PARA LA INFRAESTRUCTURA SOCIAL MUNICIPAL, (RAMO XXXIII) EJERCICIO PRESUPUESTAL 2023.</t>
  </si>
  <si>
    <t>PROYECTO EJECUTIVO DE REHABILITACIÓN DE LA NAVE IMPULSORA DE EMPLEO EN SALVATIERRA</t>
  </si>
  <si>
    <t>PMS/DOP/AD/RAMOXXXIII/2023-03-01</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</si>
  <si>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t>
  </si>
  <si>
    <t>AM 3D INGENIERÍA Y ARQUITECTURA, S.A. DE C.V</t>
  </si>
  <si>
    <t>REHABILITACIÓN DE BANQUETA EN LA CALLE 18 DE MARZO (FRENTE A LA UNIDAD DEPORTIVA SUR), MUNICIPIO DE SALVATIERRA, GUANAJUATO</t>
  </si>
  <si>
    <t>PMS/DOP/AD/RAMOXXXIII/2023-07-17</t>
  </si>
  <si>
    <t>REHABILITACIÓN DE BANQUETA DE HERÓICO COLEGIO MILITAR A LA UNIDAD HABITACIONAL 9 DE DICIEMBRE</t>
  </si>
  <si>
    <t>UNIDAD HABITACIONAL 9 DE DICIEMBRE</t>
  </si>
  <si>
    <t>PMS/DOP/AD/RAMOXXXIII/2023-08-19</t>
  </si>
  <si>
    <t>REHABILITACIÓN DE CAMINO RURAL OJO DE AGUA DE BALLESTEROS A SAN NICOLÁS DE LA CONDESA EN EL MUNICIPIO DE SALVATIERRA (1RA ETAPA)</t>
  </si>
  <si>
    <t>OJO DE AGUA DE BALLESTEROS A SAN NICOLÁS DE LA CONDESA</t>
  </si>
  <si>
    <t>PMS/DOP/LS/SDAYR-RAMOXXXIII/2023-08-20-C</t>
  </si>
  <si>
    <t>ASESORÍA, ESTUDIOS, PROYECTOS Y CONSTRUCCIONES, S.A. DE C.V.</t>
  </si>
  <si>
    <t>CAMINO RURAL OJO DE AGUA DE BALLESTEROS A URIREO EN EL MUNICIPIO DE SALVATIERRA (1RA ETAPA)</t>
  </si>
  <si>
    <t>OJO DE AGUA DE BALLESTEROS A URIREO</t>
  </si>
  <si>
    <t>PMS/DOP/LS/SDAYR-RAMOXXXIII/2023-08-22-C</t>
  </si>
  <si>
    <t>AM 3D INGENIERÍA Y ARQUITECTURA, S.A. DE C.V.</t>
  </si>
  <si>
    <t>MARÍA GUADALUPE GÚZMAN NIÑO</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</si>
  <si>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 CONVENIO: SEDESHU-GTO-PEMC-28/2023 Y ANEXO DE EJECUCIÓN: AE-QB1606-PEMC-2023-28-0043</t>
  </si>
  <si>
    <t xml:space="preserve">SEDESHU-GTO-PEMC-28/2023 </t>
  </si>
  <si>
    <t>LICITACIÓN SIMPLIFICADA NÚMERO: PMS/DOP/LS/SEDESHU-RAMOXXXIII/2023-08-28</t>
  </si>
  <si>
    <t>CONSTRUCCIÓN DE CALLE CON EMPEDRADO EN EL MUNICIPIO DE SALVATIERRA, GTO., EN LA LOCALIDAD URIREO, EN LA CALLE INDEPENDENCIA</t>
  </si>
  <si>
    <t>PMS/DOP/LS/SEDESHU-RAMOXXXIII/2023-09-26</t>
  </si>
  <si>
    <t>CONSTRUCCIONES BARDOS, S.A. DE C.V.</t>
  </si>
  <si>
    <t>CONSTRUCCIÓN DE CALLE CON CONCRETO EN EL MUNICIPIO DE SALVATIERRA, GTO., EN LA LOCALIDAD URIREO, EN LA CALLE REFORMA</t>
  </si>
  <si>
    <t>PMS/DOP/AD/SEDESHU-RAMOXXXIII/2023-09-31</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</si>
  <si>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</si>
  <si>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</si>
  <si>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</si>
  <si>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</si>
  <si>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</si>
  <si>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</si>
  <si>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</si>
  <si>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LICITACIÓN SIMPLIFICADA NÚMERO: PMS/DOP/LS/SDAYR-RAMOXXXIII/2023-08-20</t>
  </si>
  <si>
    <t>LICITACIÓN SIMPLIFICADA NÚMERO: PMS/DOP/LS/SDAYR-RAMOXXXIII/2023-08-22</t>
  </si>
  <si>
    <t>GRUPO 3ME CONSTRUCCIONES, S.A. DE C.V</t>
  </si>
  <si>
    <t>PROYECTO INTEGRAL DEL PARQUE ECOTURISTICO BATANES DEL MUNICIPIO DE SALVATIERRA, GTO. 2DA. ETAPA</t>
  </si>
  <si>
    <t>PMS/DOP/AD/CP/2024-01-01</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</si>
  <si>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</si>
  <si>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</si>
  <si>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</si>
  <si>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</si>
  <si>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</si>
  <si>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</si>
  <si>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LICITACIÓN PÚBLICA NACIONAL NÚMERO: PMS/DOP/LPN/RAMOXXXIII/2024-01</t>
  </si>
  <si>
    <t xml:space="preserve">PARA DAR CUMPLIMIENTO A LA CERTIFICACIÓN POR EL H. AYUNTAMIENTO 2021-2024,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</si>
  <si>
    <t xml:space="preserve">PARA DAR CUMPLIMIENTO A LA CERTIFICACIÓN POR EL H. AYUNTAMIENTO 2021-2024, EN LA XXXVIII TRIGÉSIMA OCTAVA SESIÓN ORDINARIA, ACTA NÚMERO 77, DENTRO DEL XI DÉCIMO PRIMER PUNTO DEL ORDEN DEL DÍA, LOS RECURSOS PROVIENEN DE CUENTA PÚBLICA, EJERCICIO PRESUPUESTAL 2024.                         </t>
  </si>
  <si>
    <t>PARA DAR CUMPLIMIENTO A LA CERTIFICACIÓN POR EL H. AYUNTAMIENTO 2021-2024,  EN LA  XXXV TRIGÉSIMA QUINTA SESIÓN EXTRAORDINARIA, ACTA NÚMERO 84, DENTRO DEL III TERCER PUNTO DEL ORDEN DEL DÍA, LOS RECURSOS PROVIENEN DEL FONDO DE APORTACIONES PARA LA INFRAESTRUCTURA SOCIAL MUNICIPAL, (RAMO XXXIII) EJERCICIO PRESUPUESTAL 2024.</t>
  </si>
  <si>
    <t>MOVIMIENTOS INDUSTRIALES DE LA CONSTRUCCIÓN, S.A. DE C.V</t>
  </si>
  <si>
    <t>CONSTRUCCIÓN DE PARQUE ECOTURÍSTICO BATANES EN EL MUNICIPIO DE SALVATIERRA, GTO. 2DA ETAPA</t>
  </si>
  <si>
    <t>PMS/DOP/LPN/RAMOXXXIII/2024-03-03</t>
  </si>
  <si>
    <t>REPORTE DEL MES DE ABRIL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</si>
</sst>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41">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03">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8"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41">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Moneda 4" xfId="39" xr:uid="{86D0B0D0-06FE-419A-9E7E-B4BAC009F632}"/>
    <cellStyle name="Moneda 5" xfId="40" xr:uid="{8B7452C6-D2DC-4E0E-91D1-FB2F0022B636}"/>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3" t="s">
        <v>0</v>
      </c>
      <c r="C1" s="63"/>
      <c r="D1" s="63"/>
      <c r="E1" s="63"/>
      <c r="F1" s="63"/>
      <c r="G1" s="63"/>
      <c r="H1" s="63"/>
      <c r="I1" s="63"/>
      <c r="J1" s="63"/>
      <c r="K1" s="63"/>
      <c r="L1" s="63"/>
      <c r="M1" s="63"/>
      <c r="N1" s="63"/>
      <c r="O1" s="63"/>
      <c r="P1" s="63"/>
      <c r="Q1" s="63"/>
      <c r="R1" s="63"/>
      <c r="S1" s="63"/>
      <c r="T1" s="63"/>
      <c r="U1" s="63"/>
      <c r="V1" s="63"/>
      <c r="W1" s="63"/>
      <c r="X1" s="63"/>
      <c r="Y1" s="63"/>
    </row>
    <row r="2" spans="2:26" x14ac:dyDescent="0.25">
      <c r="B2" s="64" t="s">
        <v>1</v>
      </c>
      <c r="C2" s="64"/>
      <c r="D2" s="64"/>
      <c r="E2" s="64"/>
      <c r="F2" s="64"/>
      <c r="G2" s="64"/>
      <c r="H2" s="64"/>
      <c r="I2" s="64"/>
      <c r="J2" s="64"/>
      <c r="K2" s="64"/>
      <c r="L2" s="64"/>
      <c r="M2" s="64"/>
      <c r="N2" s="64"/>
      <c r="O2" s="64"/>
      <c r="P2" s="64"/>
      <c r="Q2" s="64"/>
      <c r="R2" s="64"/>
      <c r="S2" s="64"/>
      <c r="T2" s="64"/>
      <c r="U2" s="64"/>
      <c r="V2" s="64"/>
      <c r="W2" s="64"/>
      <c r="X2" s="64"/>
      <c r="Y2" s="64"/>
    </row>
    <row r="3" spans="2:26" x14ac:dyDescent="0.25">
      <c r="B3" s="65" t="s">
        <v>215</v>
      </c>
      <c r="C3" s="65"/>
      <c r="D3" s="65"/>
      <c r="E3" s="65"/>
      <c r="F3" s="65"/>
      <c r="G3" s="65"/>
      <c r="H3" s="65"/>
      <c r="I3" s="65"/>
      <c r="J3" s="65"/>
      <c r="K3" s="65"/>
      <c r="L3" s="65"/>
      <c r="M3" s="65"/>
      <c r="N3" s="65"/>
      <c r="O3" s="65"/>
      <c r="P3" s="65"/>
      <c r="Q3" s="65"/>
      <c r="R3" s="65"/>
      <c r="S3" s="65"/>
      <c r="T3" s="65"/>
      <c r="U3" s="65"/>
      <c r="V3" s="65"/>
      <c r="W3" s="65"/>
      <c r="X3" s="65"/>
      <c r="Y3" s="65"/>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65" t="s">
        <v>1</v>
      </c>
      <c r="C2" s="65"/>
      <c r="D2" s="65"/>
      <c r="E2" s="65"/>
      <c r="F2" s="65"/>
      <c r="G2" s="65"/>
      <c r="H2" s="65"/>
      <c r="I2" s="65"/>
      <c r="J2" s="65"/>
      <c r="K2" s="65"/>
      <c r="L2" s="65"/>
      <c r="M2" s="65"/>
      <c r="N2" s="65"/>
      <c r="O2" s="65"/>
      <c r="P2" s="65"/>
      <c r="Q2" s="65"/>
      <c r="R2" s="65"/>
      <c r="S2" s="65"/>
      <c r="T2" s="65"/>
      <c r="U2" s="8"/>
      <c r="V2" s="8"/>
    </row>
    <row r="3" spans="2:22" x14ac:dyDescent="0.25">
      <c r="B3" s="65">
        <v>2021</v>
      </c>
      <c r="C3" s="65"/>
      <c r="D3" s="65"/>
      <c r="E3" s="65"/>
      <c r="F3" s="65"/>
      <c r="G3" s="65"/>
      <c r="H3" s="65"/>
      <c r="I3" s="65"/>
      <c r="J3" s="65"/>
      <c r="K3" s="65"/>
      <c r="L3" s="65"/>
      <c r="M3" s="65"/>
      <c r="N3" s="65"/>
      <c r="O3" s="65"/>
      <c r="P3" s="65"/>
      <c r="Q3" s="65"/>
      <c r="R3" s="65"/>
      <c r="S3" s="65"/>
      <c r="T3" s="65"/>
      <c r="U3" s="1"/>
      <c r="V3" s="1"/>
    </row>
    <row r="4" spans="2:22" x14ac:dyDescent="0.25">
      <c r="B4" s="65" t="s">
        <v>215</v>
      </c>
      <c r="C4" s="65"/>
      <c r="D4" s="65"/>
      <c r="E4" s="65"/>
      <c r="F4" s="65"/>
      <c r="G4" s="65"/>
      <c r="H4" s="65"/>
      <c r="I4" s="65"/>
      <c r="J4" s="65"/>
      <c r="K4" s="65"/>
      <c r="L4" s="65"/>
      <c r="M4" s="65"/>
      <c r="N4" s="65"/>
      <c r="O4" s="65"/>
      <c r="P4" s="65"/>
      <c r="Q4" s="65"/>
      <c r="R4" s="65"/>
      <c r="S4" s="65"/>
      <c r="T4" s="65"/>
      <c r="U4" s="65"/>
      <c r="V4" s="65"/>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x14ac:dyDescent="0.25">
      <c r="B6" s="72" t="s">
        <v>10</v>
      </c>
      <c r="C6" s="74" t="s">
        <v>11</v>
      </c>
      <c r="D6" s="74" t="s">
        <v>2</v>
      </c>
      <c r="E6" s="74" t="s">
        <v>3</v>
      </c>
      <c r="F6" s="76" t="s">
        <v>15</v>
      </c>
      <c r="G6" s="77"/>
      <c r="H6" s="77"/>
      <c r="I6" s="77"/>
      <c r="J6" s="77"/>
      <c r="K6" s="77"/>
      <c r="L6" s="78"/>
      <c r="M6" s="79" t="s">
        <v>19</v>
      </c>
      <c r="N6" s="80"/>
      <c r="O6" s="66" t="s">
        <v>24</v>
      </c>
      <c r="P6" s="67"/>
      <c r="Q6" s="67"/>
      <c r="R6" s="67"/>
      <c r="S6" s="67"/>
      <c r="T6" s="68"/>
      <c r="U6" s="3"/>
      <c r="V6" s="3"/>
    </row>
    <row r="7" spans="2:22" ht="6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zoomScale="80" zoomScaleNormal="80" workbookViewId="0">
      <pane xSplit="5" ySplit="7" topLeftCell="L8" activePane="bottomRight" state="frozen"/>
      <selection activeCell="D22" sqref="D22:F22"/>
      <selection pane="topRight" activeCell="D22" sqref="D22:F22"/>
      <selection pane="bottomLeft" activeCell="D22" sqref="D22:F22"/>
      <selection pane="bottomRight" activeCell="B4" sqref="B4:V4"/>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65" t="s">
        <v>1</v>
      </c>
      <c r="C2" s="65"/>
      <c r="D2" s="65"/>
      <c r="E2" s="65"/>
      <c r="F2" s="65"/>
      <c r="G2" s="65"/>
      <c r="H2" s="65"/>
      <c r="I2" s="65"/>
      <c r="J2" s="65"/>
      <c r="K2" s="65"/>
      <c r="L2" s="65"/>
      <c r="M2" s="65"/>
      <c r="N2" s="65"/>
      <c r="O2" s="65"/>
      <c r="P2" s="65"/>
      <c r="Q2" s="65"/>
      <c r="R2" s="65"/>
      <c r="S2" s="65"/>
      <c r="T2" s="65"/>
      <c r="U2" s="8"/>
      <c r="V2" s="8"/>
    </row>
    <row r="3" spans="2:22" x14ac:dyDescent="0.25">
      <c r="B3" s="65">
        <v>2021</v>
      </c>
      <c r="C3" s="65"/>
      <c r="D3" s="65"/>
      <c r="E3" s="65"/>
      <c r="F3" s="65"/>
      <c r="G3" s="65"/>
      <c r="H3" s="65"/>
      <c r="I3" s="65"/>
      <c r="J3" s="65"/>
      <c r="K3" s="65"/>
      <c r="L3" s="65"/>
      <c r="M3" s="65"/>
      <c r="N3" s="65"/>
      <c r="O3" s="65"/>
      <c r="P3" s="65"/>
      <c r="Q3" s="65"/>
      <c r="R3" s="65"/>
      <c r="S3" s="65"/>
      <c r="T3" s="65"/>
      <c r="U3" s="1"/>
      <c r="V3" s="1"/>
    </row>
    <row r="4" spans="2:22" x14ac:dyDescent="0.25">
      <c r="B4" s="65" t="s">
        <v>299</v>
      </c>
      <c r="C4" s="65"/>
      <c r="D4" s="65"/>
      <c r="E4" s="65"/>
      <c r="F4" s="65"/>
      <c r="G4" s="65"/>
      <c r="H4" s="65"/>
      <c r="I4" s="65"/>
      <c r="J4" s="65"/>
      <c r="K4" s="65"/>
      <c r="L4" s="65"/>
      <c r="M4" s="65"/>
      <c r="N4" s="65"/>
      <c r="O4" s="65"/>
      <c r="P4" s="65"/>
      <c r="Q4" s="65"/>
      <c r="R4" s="65"/>
      <c r="S4" s="65"/>
      <c r="T4" s="65"/>
      <c r="U4" s="65"/>
      <c r="V4" s="65"/>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ht="15" customHeight="1" x14ac:dyDescent="0.25">
      <c r="B6" s="81" t="s">
        <v>10</v>
      </c>
      <c r="C6" s="82" t="s">
        <v>11</v>
      </c>
      <c r="D6" s="82" t="s">
        <v>2</v>
      </c>
      <c r="E6" s="82" t="s">
        <v>3</v>
      </c>
      <c r="F6" s="83" t="s">
        <v>15</v>
      </c>
      <c r="G6" s="84"/>
      <c r="H6" s="84"/>
      <c r="I6" s="84"/>
      <c r="J6" s="84"/>
      <c r="K6" s="84"/>
      <c r="L6" s="85"/>
      <c r="M6" s="79" t="s">
        <v>19</v>
      </c>
      <c r="N6" s="80"/>
      <c r="O6" s="66" t="s">
        <v>24</v>
      </c>
      <c r="P6" s="67"/>
      <c r="Q6" s="67"/>
      <c r="R6" s="67"/>
      <c r="S6" s="67"/>
      <c r="T6" s="68"/>
      <c r="U6" s="3"/>
      <c r="V6" s="3"/>
    </row>
    <row r="7" spans="2:22" ht="78.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1"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1" t="s">
        <v>0</v>
      </c>
      <c r="C1" s="91"/>
      <c r="D1" s="91"/>
      <c r="E1" s="91"/>
      <c r="F1" s="91"/>
      <c r="G1" s="91"/>
      <c r="H1" s="91"/>
      <c r="I1" s="91"/>
      <c r="J1" s="91"/>
      <c r="K1" s="91"/>
      <c r="L1" s="91"/>
      <c r="M1" s="91"/>
      <c r="N1" s="91"/>
      <c r="O1" s="91"/>
      <c r="P1" s="91"/>
      <c r="Q1" s="91"/>
      <c r="R1" s="91"/>
      <c r="S1" s="91"/>
      <c r="T1" s="91"/>
      <c r="U1" s="91"/>
    </row>
    <row r="2" spans="2:22" x14ac:dyDescent="0.2">
      <c r="B2" s="92" t="s">
        <v>1</v>
      </c>
      <c r="C2" s="92"/>
      <c r="D2" s="92"/>
      <c r="E2" s="92"/>
      <c r="F2" s="92"/>
      <c r="G2" s="92"/>
      <c r="H2" s="92"/>
      <c r="I2" s="92"/>
      <c r="J2" s="92"/>
      <c r="K2" s="92"/>
      <c r="L2" s="92"/>
      <c r="M2" s="92"/>
      <c r="N2" s="92"/>
      <c r="O2" s="92"/>
      <c r="P2" s="92"/>
      <c r="Q2" s="92"/>
      <c r="R2" s="92"/>
      <c r="S2" s="92"/>
      <c r="T2" s="92"/>
      <c r="U2" s="27"/>
    </row>
    <row r="3" spans="2:22" x14ac:dyDescent="0.2">
      <c r="B3" s="92">
        <v>2019</v>
      </c>
      <c r="C3" s="92"/>
      <c r="D3" s="92"/>
      <c r="E3" s="92"/>
      <c r="F3" s="92"/>
      <c r="G3" s="92"/>
      <c r="H3" s="92"/>
      <c r="I3" s="92"/>
      <c r="J3" s="92"/>
      <c r="K3" s="92"/>
      <c r="L3" s="92"/>
      <c r="M3" s="92"/>
      <c r="N3" s="92"/>
      <c r="O3" s="92"/>
      <c r="P3" s="92"/>
      <c r="Q3" s="92"/>
      <c r="R3" s="92"/>
      <c r="S3" s="92"/>
      <c r="T3" s="92"/>
      <c r="U3" s="28"/>
    </row>
    <row r="4" spans="2:22" x14ac:dyDescent="0.2">
      <c r="B4" s="92" t="s">
        <v>107</v>
      </c>
      <c r="C4" s="92"/>
      <c r="D4" s="92"/>
      <c r="E4" s="92"/>
      <c r="F4" s="92"/>
      <c r="G4" s="92"/>
      <c r="H4" s="92"/>
      <c r="I4" s="92"/>
      <c r="J4" s="92"/>
      <c r="K4" s="92"/>
      <c r="L4" s="92"/>
      <c r="M4" s="92"/>
      <c r="N4" s="92"/>
      <c r="O4" s="92"/>
      <c r="P4" s="92"/>
      <c r="Q4" s="92"/>
      <c r="R4" s="92"/>
      <c r="S4" s="92"/>
      <c r="T4" s="92"/>
      <c r="U4" s="92"/>
    </row>
    <row r="5" spans="2:22" x14ac:dyDescent="0.2">
      <c r="B5" s="93" t="s">
        <v>12</v>
      </c>
      <c r="C5" s="89"/>
      <c r="D5" s="89"/>
      <c r="E5" s="89"/>
      <c r="F5" s="89"/>
      <c r="G5" s="89"/>
      <c r="H5" s="89"/>
      <c r="I5" s="89"/>
      <c r="J5" s="89"/>
      <c r="K5" s="89"/>
      <c r="L5" s="89"/>
      <c r="M5" s="89"/>
      <c r="N5" s="89"/>
      <c r="O5" s="89"/>
      <c r="P5" s="89"/>
      <c r="Q5" s="89"/>
      <c r="R5" s="89"/>
      <c r="S5" s="89"/>
      <c r="T5" s="90"/>
      <c r="U5" s="29"/>
    </row>
    <row r="6" spans="2:22" x14ac:dyDescent="0.2">
      <c r="B6" s="94" t="s">
        <v>10</v>
      </c>
      <c r="C6" s="96" t="s">
        <v>11</v>
      </c>
      <c r="D6" s="96" t="s">
        <v>2</v>
      </c>
      <c r="E6" s="96" t="s">
        <v>3</v>
      </c>
      <c r="F6" s="98" t="s">
        <v>15</v>
      </c>
      <c r="G6" s="99"/>
      <c r="H6" s="99"/>
      <c r="I6" s="99"/>
      <c r="J6" s="99"/>
      <c r="K6" s="99"/>
      <c r="L6" s="100"/>
      <c r="M6" s="86" t="s">
        <v>19</v>
      </c>
      <c r="N6" s="87"/>
      <c r="O6" s="88" t="s">
        <v>24</v>
      </c>
      <c r="P6" s="89"/>
      <c r="Q6" s="89"/>
      <c r="R6" s="89"/>
      <c r="S6" s="89"/>
      <c r="T6" s="90"/>
      <c r="U6" s="29"/>
    </row>
    <row r="7" spans="2:22" ht="45" x14ac:dyDescent="0.2">
      <c r="B7" s="95"/>
      <c r="C7" s="97"/>
      <c r="D7" s="97"/>
      <c r="E7" s="97"/>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15"/>
  <sheetViews>
    <sheetView zoomScale="90" zoomScaleNormal="90" workbookViewId="0">
      <pane xSplit="6" ySplit="7" topLeftCell="J8" activePane="bottomRight" state="frozen"/>
      <selection pane="topRight" activeCell="G1" sqref="G1"/>
      <selection pane="bottomLeft" activeCell="A8" sqref="A8"/>
      <selection pane="bottomRight" activeCell="L15" sqref="L15"/>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3.140625"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101" t="s">
        <v>1</v>
      </c>
      <c r="C2" s="101"/>
      <c r="D2" s="101"/>
      <c r="E2" s="101"/>
      <c r="F2" s="101"/>
      <c r="G2" s="101"/>
      <c r="H2" s="101"/>
      <c r="I2" s="101"/>
      <c r="J2" s="101"/>
      <c r="K2" s="101"/>
      <c r="L2" s="101"/>
      <c r="M2" s="101"/>
      <c r="N2" s="101"/>
      <c r="O2" s="101"/>
      <c r="P2" s="101"/>
      <c r="Q2" s="101"/>
      <c r="R2" s="101"/>
      <c r="S2" s="101"/>
      <c r="T2" s="101"/>
      <c r="U2" s="62"/>
      <c r="V2" s="62"/>
    </row>
    <row r="3" spans="2:22" x14ac:dyDescent="0.25">
      <c r="B3" s="101">
        <v>2023</v>
      </c>
      <c r="C3" s="101"/>
      <c r="D3" s="101"/>
      <c r="E3" s="101"/>
      <c r="F3" s="101"/>
      <c r="G3" s="101"/>
      <c r="H3" s="101"/>
      <c r="I3" s="101"/>
      <c r="J3" s="101"/>
      <c r="K3" s="101"/>
      <c r="L3" s="101"/>
      <c r="M3" s="101"/>
      <c r="N3" s="101"/>
      <c r="O3" s="101"/>
      <c r="P3" s="101"/>
      <c r="Q3" s="101"/>
      <c r="R3" s="101"/>
      <c r="S3" s="101"/>
      <c r="T3" s="101"/>
      <c r="U3" s="62"/>
      <c r="V3" s="62"/>
    </row>
    <row r="4" spans="2:22" x14ac:dyDescent="0.25">
      <c r="B4" s="102" t="s">
        <v>299</v>
      </c>
      <c r="C4" s="102"/>
      <c r="D4" s="102"/>
      <c r="E4" s="102"/>
      <c r="F4" s="102"/>
      <c r="G4" s="102"/>
      <c r="H4" s="102"/>
      <c r="I4" s="102"/>
      <c r="J4" s="102"/>
      <c r="K4" s="102"/>
      <c r="L4" s="102"/>
      <c r="M4" s="102"/>
      <c r="N4" s="102"/>
      <c r="O4" s="102"/>
      <c r="P4" s="102"/>
      <c r="Q4" s="102"/>
      <c r="R4" s="102"/>
      <c r="S4" s="102"/>
      <c r="T4" s="102"/>
      <c r="U4" s="102"/>
      <c r="V4" s="102"/>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x14ac:dyDescent="0.25">
      <c r="B6" s="81" t="s">
        <v>10</v>
      </c>
      <c r="C6" s="82" t="s">
        <v>11</v>
      </c>
      <c r="D6" s="82" t="s">
        <v>2</v>
      </c>
      <c r="E6" s="82" t="s">
        <v>3</v>
      </c>
      <c r="F6" s="83" t="s">
        <v>15</v>
      </c>
      <c r="G6" s="84"/>
      <c r="H6" s="84"/>
      <c r="I6" s="84"/>
      <c r="J6" s="84"/>
      <c r="K6" s="84"/>
      <c r="L6" s="85"/>
      <c r="M6" s="79" t="s">
        <v>19</v>
      </c>
      <c r="N6" s="80"/>
      <c r="O6" s="66" t="s">
        <v>24</v>
      </c>
      <c r="P6" s="67"/>
      <c r="Q6" s="67"/>
      <c r="R6" s="67"/>
      <c r="S6" s="67"/>
      <c r="T6" s="68"/>
      <c r="U6" s="3"/>
      <c r="V6" s="3"/>
    </row>
    <row r="7" spans="2:22" ht="78.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248</v>
      </c>
      <c r="C8" s="36" t="s">
        <v>32</v>
      </c>
      <c r="D8" s="36" t="s">
        <v>26</v>
      </c>
      <c r="E8" s="36" t="s">
        <v>247</v>
      </c>
      <c r="F8" s="36" t="s">
        <v>28</v>
      </c>
      <c r="G8" s="36" t="s">
        <v>28</v>
      </c>
      <c r="H8" s="37">
        <v>0</v>
      </c>
      <c r="I8" s="37">
        <v>0</v>
      </c>
      <c r="J8" s="37">
        <f>L8</f>
        <v>800000</v>
      </c>
      <c r="K8" s="37">
        <v>0</v>
      </c>
      <c r="L8" s="37">
        <v>800000</v>
      </c>
      <c r="M8" s="36" t="s">
        <v>216</v>
      </c>
      <c r="N8" s="36" t="s">
        <v>30</v>
      </c>
      <c r="O8" s="36" t="s">
        <v>249</v>
      </c>
      <c r="P8" s="39">
        <v>44986</v>
      </c>
      <c r="Q8" s="38">
        <v>800000</v>
      </c>
      <c r="R8" s="39">
        <v>44988</v>
      </c>
      <c r="S8" s="39">
        <v>45062</v>
      </c>
      <c r="T8" s="40">
        <v>1</v>
      </c>
      <c r="U8" s="40">
        <v>1</v>
      </c>
      <c r="V8" s="60" t="s">
        <v>260</v>
      </c>
    </row>
    <row r="9" spans="2:22" ht="114.75" customHeight="1" x14ac:dyDescent="0.25">
      <c r="B9" s="36" t="s">
        <v>252</v>
      </c>
      <c r="C9" s="36" t="s">
        <v>32</v>
      </c>
      <c r="D9" s="36" t="s">
        <v>26</v>
      </c>
      <c r="E9" s="36" t="s">
        <v>250</v>
      </c>
      <c r="F9" s="36" t="s">
        <v>28</v>
      </c>
      <c r="G9" s="36" t="s">
        <v>28</v>
      </c>
      <c r="H9" s="37">
        <v>0</v>
      </c>
      <c r="I9" s="37">
        <v>0</v>
      </c>
      <c r="J9" s="38">
        <f t="shared" ref="J9" si="0">L9</f>
        <v>128554.6</v>
      </c>
      <c r="K9" s="37">
        <v>0</v>
      </c>
      <c r="L9" s="38">
        <v>128554.6</v>
      </c>
      <c r="M9" s="36" t="s">
        <v>216</v>
      </c>
      <c r="N9" s="36" t="s">
        <v>30</v>
      </c>
      <c r="O9" s="36" t="s">
        <v>253</v>
      </c>
      <c r="P9" s="39">
        <v>45126</v>
      </c>
      <c r="Q9" s="38">
        <v>128554.6</v>
      </c>
      <c r="R9" s="39">
        <v>45134</v>
      </c>
      <c r="S9" s="39">
        <v>45178</v>
      </c>
      <c r="T9" s="40">
        <v>1</v>
      </c>
      <c r="U9" s="40">
        <v>0.96</v>
      </c>
      <c r="V9" s="60" t="s">
        <v>251</v>
      </c>
    </row>
    <row r="10" spans="2:22" ht="115.5" customHeight="1" x14ac:dyDescent="0.25">
      <c r="B10" s="36" t="s">
        <v>254</v>
      </c>
      <c r="C10" s="36" t="s">
        <v>255</v>
      </c>
      <c r="D10" s="36" t="s">
        <v>26</v>
      </c>
      <c r="E10" s="36" t="s">
        <v>250</v>
      </c>
      <c r="F10" s="36" t="s">
        <v>28</v>
      </c>
      <c r="G10" s="36" t="s">
        <v>28</v>
      </c>
      <c r="H10" s="37">
        <v>0</v>
      </c>
      <c r="I10" s="37">
        <v>0</v>
      </c>
      <c r="J10" s="38">
        <f t="shared" ref="J10" si="1">L10</f>
        <v>499921.46</v>
      </c>
      <c r="K10" s="37">
        <v>0</v>
      </c>
      <c r="L10" s="38">
        <v>499921.46</v>
      </c>
      <c r="M10" s="36" t="s">
        <v>216</v>
      </c>
      <c r="N10" s="36" t="s">
        <v>30</v>
      </c>
      <c r="O10" s="36" t="s">
        <v>256</v>
      </c>
      <c r="P10" s="39">
        <v>45155</v>
      </c>
      <c r="Q10" s="38">
        <v>499921.46</v>
      </c>
      <c r="R10" s="39">
        <v>45162</v>
      </c>
      <c r="S10" s="39">
        <v>45211</v>
      </c>
      <c r="T10" s="40">
        <v>1</v>
      </c>
      <c r="U10" s="40">
        <v>0.97</v>
      </c>
      <c r="V10" s="60" t="s">
        <v>264</v>
      </c>
    </row>
    <row r="11" spans="2:22" ht="119.25" customHeight="1" x14ac:dyDescent="0.25">
      <c r="B11" s="36" t="s">
        <v>257</v>
      </c>
      <c r="C11" s="36" t="s">
        <v>258</v>
      </c>
      <c r="D11" s="36" t="s">
        <v>26</v>
      </c>
      <c r="E11" s="36" t="s">
        <v>250</v>
      </c>
      <c r="F11" s="36" t="s">
        <v>28</v>
      </c>
      <c r="G11" s="36" t="s">
        <v>28</v>
      </c>
      <c r="H11" s="37">
        <v>0</v>
      </c>
      <c r="I11" s="37">
        <f>L11*0.9</f>
        <v>6282512.7300000004</v>
      </c>
      <c r="J11" s="38">
        <f>L11*0.1</f>
        <v>698056.97000000009</v>
      </c>
      <c r="K11" s="37">
        <v>0</v>
      </c>
      <c r="L11" s="38">
        <v>6980569.7000000002</v>
      </c>
      <c r="M11" s="36" t="s">
        <v>281</v>
      </c>
      <c r="N11" s="36" t="s">
        <v>30</v>
      </c>
      <c r="O11" s="36" t="s">
        <v>259</v>
      </c>
      <c r="P11" s="39">
        <v>45163</v>
      </c>
      <c r="Q11" s="38">
        <v>6980569.71</v>
      </c>
      <c r="R11" s="39">
        <v>45170</v>
      </c>
      <c r="S11" s="39">
        <v>45259</v>
      </c>
      <c r="T11" s="40">
        <v>1</v>
      </c>
      <c r="U11" s="40">
        <v>1</v>
      </c>
      <c r="V11" s="60" t="s">
        <v>265</v>
      </c>
    </row>
    <row r="12" spans="2:22" ht="117.75" customHeight="1" x14ac:dyDescent="0.25">
      <c r="B12" s="36" t="s">
        <v>261</v>
      </c>
      <c r="C12" s="36" t="s">
        <v>262</v>
      </c>
      <c r="D12" s="36" t="s">
        <v>26</v>
      </c>
      <c r="E12" s="36" t="s">
        <v>250</v>
      </c>
      <c r="F12" s="36" t="s">
        <v>28</v>
      </c>
      <c r="G12" s="36" t="s">
        <v>28</v>
      </c>
      <c r="H12" s="37">
        <v>0</v>
      </c>
      <c r="I12" s="37">
        <f>L12*0.9</f>
        <v>5002878.6449999996</v>
      </c>
      <c r="J12" s="38">
        <f>L12*0.1</f>
        <v>555875.40500000003</v>
      </c>
      <c r="K12" s="37">
        <v>0</v>
      </c>
      <c r="L12" s="38">
        <v>5558754.0499999998</v>
      </c>
      <c r="M12" s="36" t="s">
        <v>282</v>
      </c>
      <c r="N12" s="36" t="s">
        <v>30</v>
      </c>
      <c r="O12" s="36" t="s">
        <v>263</v>
      </c>
      <c r="P12" s="39">
        <v>45166</v>
      </c>
      <c r="Q12" s="38">
        <v>6498969.04</v>
      </c>
      <c r="R12" s="39">
        <v>45170</v>
      </c>
      <c r="S12" s="39">
        <v>45259</v>
      </c>
      <c r="T12" s="40">
        <v>1</v>
      </c>
      <c r="U12" s="40">
        <v>0.8</v>
      </c>
      <c r="V12" s="60" t="s">
        <v>260</v>
      </c>
    </row>
    <row r="13" spans="2:22" ht="186" customHeight="1" x14ac:dyDescent="0.25">
      <c r="B13" s="36" t="s">
        <v>269</v>
      </c>
      <c r="C13" s="36" t="s">
        <v>97</v>
      </c>
      <c r="D13" s="36" t="s">
        <v>26</v>
      </c>
      <c r="E13" s="36" t="s">
        <v>266</v>
      </c>
      <c r="F13" s="36" t="s">
        <v>27</v>
      </c>
      <c r="G13" s="36" t="s">
        <v>267</v>
      </c>
      <c r="H13" s="37">
        <v>0</v>
      </c>
      <c r="I13" s="37">
        <f t="shared" ref="I13:I14" si="2">L13/2</f>
        <v>1505088.0349999999</v>
      </c>
      <c r="J13" s="38">
        <f t="shared" ref="J13:J14" si="3">L13/2</f>
        <v>1505088.0349999999</v>
      </c>
      <c r="K13" s="37">
        <v>0</v>
      </c>
      <c r="L13" s="38">
        <v>3010176.07</v>
      </c>
      <c r="M13" s="36" t="s">
        <v>268</v>
      </c>
      <c r="N13" s="36" t="s">
        <v>30</v>
      </c>
      <c r="O13" s="36" t="s">
        <v>270</v>
      </c>
      <c r="P13" s="39">
        <v>45170</v>
      </c>
      <c r="Q13" s="38">
        <v>4441023.72</v>
      </c>
      <c r="R13" s="39">
        <v>45177</v>
      </c>
      <c r="S13" s="39">
        <v>45296</v>
      </c>
      <c r="T13" s="40">
        <v>1</v>
      </c>
      <c r="U13" s="40">
        <v>0.67</v>
      </c>
      <c r="V13" s="61" t="s">
        <v>260</v>
      </c>
    </row>
    <row r="14" spans="2:22" ht="188.25" customHeight="1" x14ac:dyDescent="0.25">
      <c r="B14" s="36" t="s">
        <v>272</v>
      </c>
      <c r="C14" s="36" t="s">
        <v>97</v>
      </c>
      <c r="D14" s="36" t="s">
        <v>26</v>
      </c>
      <c r="E14" s="36" t="s">
        <v>266</v>
      </c>
      <c r="F14" s="36" t="s">
        <v>27</v>
      </c>
      <c r="G14" s="36" t="s">
        <v>267</v>
      </c>
      <c r="H14" s="37">
        <v>0</v>
      </c>
      <c r="I14" s="37">
        <f t="shared" si="2"/>
        <v>3410118.3149999999</v>
      </c>
      <c r="J14" s="38">
        <f t="shared" si="3"/>
        <v>3410118.3149999999</v>
      </c>
      <c r="K14" s="37">
        <v>0</v>
      </c>
      <c r="L14" s="38">
        <v>6820236.6299999999</v>
      </c>
      <c r="M14" s="36" t="s">
        <v>29</v>
      </c>
      <c r="N14" s="36" t="s">
        <v>30</v>
      </c>
      <c r="O14" s="36" t="s">
        <v>273</v>
      </c>
      <c r="P14" s="39">
        <v>45177</v>
      </c>
      <c r="Q14" s="38">
        <v>6820236.6299999999</v>
      </c>
      <c r="R14" s="39">
        <v>45184</v>
      </c>
      <c r="S14" s="39">
        <v>45303</v>
      </c>
      <c r="T14" s="40">
        <v>1</v>
      </c>
      <c r="U14" s="40">
        <v>0.95</v>
      </c>
      <c r="V14" s="61" t="s">
        <v>271</v>
      </c>
    </row>
    <row r="15" spans="2:22" ht="147.6" customHeight="1" x14ac:dyDescent="0.25">
      <c r="B15" s="36" t="s">
        <v>279</v>
      </c>
      <c r="C15" s="36" t="s">
        <v>32</v>
      </c>
      <c r="D15" s="36" t="s">
        <v>26</v>
      </c>
      <c r="E15" s="36" t="s">
        <v>277</v>
      </c>
      <c r="F15" s="36" t="s">
        <v>276</v>
      </c>
      <c r="G15" s="36" t="s">
        <v>278</v>
      </c>
      <c r="H15" s="37">
        <v>0</v>
      </c>
      <c r="I15" s="37">
        <f>L15* 0.9576</f>
        <v>11339084.263248</v>
      </c>
      <c r="J15" s="37">
        <f>L15*0.0424</f>
        <v>502064.71675200004</v>
      </c>
      <c r="K15" s="37">
        <v>0</v>
      </c>
      <c r="L15" s="38">
        <v>11841148.98</v>
      </c>
      <c r="M15" s="36" t="s">
        <v>275</v>
      </c>
      <c r="N15" s="36" t="s">
        <v>30</v>
      </c>
      <c r="O15" s="36" t="s">
        <v>280</v>
      </c>
      <c r="P15" s="39">
        <v>45289</v>
      </c>
      <c r="Q15" s="38">
        <v>39470496.600000001</v>
      </c>
      <c r="R15" s="39">
        <v>45301</v>
      </c>
      <c r="S15" s="39">
        <v>45480</v>
      </c>
      <c r="T15" s="40">
        <v>0.2</v>
      </c>
      <c r="U15" s="40">
        <v>0.35</v>
      </c>
      <c r="V15" s="61" t="s">
        <v>274</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10"/>
  <sheetViews>
    <sheetView tabSelected="1" topLeftCell="B1" workbookViewId="0">
      <pane xSplit="6" ySplit="7" topLeftCell="K8" activePane="bottomRight" state="frozen"/>
      <selection activeCell="B1" sqref="B1"/>
      <selection pane="topRight" activeCell="H1" sqref="H1"/>
      <selection pane="bottomLeft" activeCell="B8" sqref="B8"/>
      <selection pane="bottomRight" activeCell="M12" sqref="M12"/>
    </sheetView>
  </sheetViews>
  <sheetFormatPr baseColWidth="10" defaultRowHeight="15" x14ac:dyDescent="0.25"/>
  <cols>
    <col min="2" max="2" width="17.7109375" customWidth="1"/>
    <col min="3" max="3" width="12.7109375" bestFit="1" customWidth="1"/>
    <col min="5" max="5" width="29.28515625" customWidth="1"/>
    <col min="9" max="9" width="17" bestFit="1" customWidth="1"/>
    <col min="12" max="12" width="17" bestFit="1" customWidth="1"/>
    <col min="14" max="14" width="17" bestFit="1" customWidth="1"/>
    <col min="17" max="17" width="15.42578125" customWidth="1"/>
    <col min="21" max="21" width="10.7109375" bestFit="1" customWidth="1"/>
    <col min="22" max="22" width="13.140625" customWidth="1"/>
  </cols>
  <sheetData>
    <row r="1" spans="2:22" ht="15.75" x14ac:dyDescent="0.25">
      <c r="B1" s="63" t="s">
        <v>0</v>
      </c>
      <c r="C1" s="63"/>
      <c r="D1" s="63"/>
      <c r="E1" s="63"/>
      <c r="F1" s="63"/>
      <c r="G1" s="63"/>
      <c r="H1" s="63"/>
      <c r="I1" s="63"/>
      <c r="J1" s="63"/>
      <c r="K1" s="63"/>
      <c r="L1" s="63"/>
      <c r="M1" s="63"/>
      <c r="N1" s="63"/>
      <c r="O1" s="63"/>
      <c r="P1" s="63"/>
      <c r="Q1" s="63"/>
      <c r="R1" s="63"/>
      <c r="S1" s="63"/>
      <c r="T1" s="63"/>
      <c r="U1" s="63"/>
      <c r="V1" s="63"/>
    </row>
    <row r="2" spans="2:22" x14ac:dyDescent="0.25">
      <c r="B2" s="101" t="s">
        <v>1</v>
      </c>
      <c r="C2" s="101"/>
      <c r="D2" s="101"/>
      <c r="E2" s="101"/>
      <c r="F2" s="101"/>
      <c r="G2" s="101"/>
      <c r="H2" s="101"/>
      <c r="I2" s="101"/>
      <c r="J2" s="101"/>
      <c r="K2" s="101"/>
      <c r="L2" s="101"/>
      <c r="M2" s="101"/>
      <c r="N2" s="101"/>
      <c r="O2" s="101"/>
      <c r="P2" s="101"/>
      <c r="Q2" s="101"/>
      <c r="R2" s="101"/>
      <c r="S2" s="101"/>
      <c r="T2" s="101"/>
      <c r="U2" s="62"/>
      <c r="V2" s="62"/>
    </row>
    <row r="3" spans="2:22" x14ac:dyDescent="0.25">
      <c r="B3" s="101">
        <v>2024</v>
      </c>
      <c r="C3" s="101"/>
      <c r="D3" s="101"/>
      <c r="E3" s="101"/>
      <c r="F3" s="101"/>
      <c r="G3" s="101"/>
      <c r="H3" s="101"/>
      <c r="I3" s="101"/>
      <c r="J3" s="101"/>
      <c r="K3" s="101"/>
      <c r="L3" s="101"/>
      <c r="M3" s="101"/>
      <c r="N3" s="101"/>
      <c r="O3" s="101"/>
      <c r="P3" s="101"/>
      <c r="Q3" s="101"/>
      <c r="R3" s="101"/>
      <c r="S3" s="101"/>
      <c r="T3" s="101"/>
      <c r="U3" s="62"/>
      <c r="V3" s="62"/>
    </row>
    <row r="4" spans="2:22" x14ac:dyDescent="0.25">
      <c r="B4" s="102" t="s">
        <v>299</v>
      </c>
      <c r="C4" s="102"/>
      <c r="D4" s="102"/>
      <c r="E4" s="102"/>
      <c r="F4" s="102"/>
      <c r="G4" s="102"/>
      <c r="H4" s="102"/>
      <c r="I4" s="102"/>
      <c r="J4" s="102"/>
      <c r="K4" s="102"/>
      <c r="L4" s="102"/>
      <c r="M4" s="102"/>
      <c r="N4" s="102"/>
      <c r="O4" s="102"/>
      <c r="P4" s="102"/>
      <c r="Q4" s="102"/>
      <c r="R4" s="102"/>
      <c r="S4" s="102"/>
      <c r="T4" s="102"/>
      <c r="U4" s="102"/>
      <c r="V4" s="102"/>
    </row>
    <row r="5" spans="2:22" ht="18.75" x14ac:dyDescent="0.3">
      <c r="B5" s="69" t="s">
        <v>12</v>
      </c>
      <c r="C5" s="70"/>
      <c r="D5" s="70"/>
      <c r="E5" s="70"/>
      <c r="F5" s="70"/>
      <c r="G5" s="70"/>
      <c r="H5" s="70"/>
      <c r="I5" s="70"/>
      <c r="J5" s="70"/>
      <c r="K5" s="70"/>
      <c r="L5" s="70"/>
      <c r="M5" s="70"/>
      <c r="N5" s="70"/>
      <c r="O5" s="70"/>
      <c r="P5" s="70"/>
      <c r="Q5" s="70"/>
      <c r="R5" s="70"/>
      <c r="S5" s="70"/>
      <c r="T5" s="71"/>
      <c r="U5" s="3"/>
      <c r="V5" s="3"/>
    </row>
    <row r="6" spans="2:22" x14ac:dyDescent="0.25">
      <c r="B6" s="81" t="s">
        <v>10</v>
      </c>
      <c r="C6" s="82" t="s">
        <v>11</v>
      </c>
      <c r="D6" s="82" t="s">
        <v>2</v>
      </c>
      <c r="E6" s="82" t="s">
        <v>3</v>
      </c>
      <c r="F6" s="83" t="s">
        <v>15</v>
      </c>
      <c r="G6" s="84"/>
      <c r="H6" s="84"/>
      <c r="I6" s="84"/>
      <c r="J6" s="84"/>
      <c r="K6" s="84"/>
      <c r="L6" s="85"/>
      <c r="M6" s="79" t="s">
        <v>19</v>
      </c>
      <c r="N6" s="80"/>
      <c r="O6" s="66" t="s">
        <v>24</v>
      </c>
      <c r="P6" s="67"/>
      <c r="Q6" s="67"/>
      <c r="R6" s="67"/>
      <c r="S6" s="67"/>
      <c r="T6" s="68"/>
      <c r="U6" s="3"/>
      <c r="V6" s="3"/>
    </row>
    <row r="7" spans="2:22" ht="78.75" x14ac:dyDescent="0.25">
      <c r="B7" s="73"/>
      <c r="C7" s="75"/>
      <c r="D7" s="75"/>
      <c r="E7" s="75"/>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284</v>
      </c>
      <c r="C8" s="36" t="s">
        <v>32</v>
      </c>
      <c r="D8" s="36" t="s">
        <v>205</v>
      </c>
      <c r="E8" s="36" t="s">
        <v>294</v>
      </c>
      <c r="F8" s="36" t="s">
        <v>28</v>
      </c>
      <c r="G8" s="36" t="s">
        <v>28</v>
      </c>
      <c r="H8" s="37">
        <v>0</v>
      </c>
      <c r="I8" s="37">
        <v>0</v>
      </c>
      <c r="J8" s="37">
        <f>L8</f>
        <v>703472</v>
      </c>
      <c r="K8" s="37">
        <v>0</v>
      </c>
      <c r="L8" s="37">
        <v>703472</v>
      </c>
      <c r="M8" s="36" t="s">
        <v>216</v>
      </c>
      <c r="N8" s="36" t="s">
        <v>30</v>
      </c>
      <c r="O8" s="36" t="s">
        <v>285</v>
      </c>
      <c r="P8" s="39">
        <v>45317</v>
      </c>
      <c r="Q8" s="38">
        <v>752680.07</v>
      </c>
      <c r="R8" s="39">
        <v>45324</v>
      </c>
      <c r="S8" s="39">
        <v>45383</v>
      </c>
      <c r="T8" s="40">
        <v>1</v>
      </c>
      <c r="U8" s="40">
        <v>0.87</v>
      </c>
      <c r="V8" s="60" t="s">
        <v>283</v>
      </c>
    </row>
    <row r="9" spans="2:22" ht="162.75" customHeight="1" x14ac:dyDescent="0.25">
      <c r="B9" s="36" t="s">
        <v>286</v>
      </c>
      <c r="C9" s="36" t="s">
        <v>287</v>
      </c>
      <c r="D9" s="36" t="s">
        <v>26</v>
      </c>
      <c r="E9" s="36" t="s">
        <v>293</v>
      </c>
      <c r="F9" s="36" t="s">
        <v>74</v>
      </c>
      <c r="G9" s="36" t="s">
        <v>291</v>
      </c>
      <c r="H9" s="37">
        <v>0</v>
      </c>
      <c r="I9" s="37">
        <f>L9</f>
        <v>2209171.0499999998</v>
      </c>
      <c r="J9" s="37">
        <v>0</v>
      </c>
      <c r="K9" s="37">
        <v>0</v>
      </c>
      <c r="L9" s="37">
        <v>2209171.0499999998</v>
      </c>
      <c r="M9" s="36" t="s">
        <v>290</v>
      </c>
      <c r="N9" s="36" t="s">
        <v>30</v>
      </c>
      <c r="O9" s="36" t="s">
        <v>288</v>
      </c>
      <c r="P9" s="39">
        <v>45348</v>
      </c>
      <c r="Q9" s="38">
        <v>6375269.8200000003</v>
      </c>
      <c r="R9" s="39">
        <v>45355</v>
      </c>
      <c r="S9" s="39">
        <v>45474</v>
      </c>
      <c r="T9" s="40">
        <v>0.1</v>
      </c>
      <c r="U9" s="40">
        <v>0.3</v>
      </c>
      <c r="V9" s="60" t="s">
        <v>289</v>
      </c>
    </row>
    <row r="10" spans="2:22" ht="162.75" customHeight="1" x14ac:dyDescent="0.25">
      <c r="B10" s="36" t="s">
        <v>297</v>
      </c>
      <c r="C10" s="36" t="s">
        <v>32</v>
      </c>
      <c r="D10" s="36" t="s">
        <v>205</v>
      </c>
      <c r="E10" s="36" t="s">
        <v>295</v>
      </c>
      <c r="F10" s="36" t="s">
        <v>28</v>
      </c>
      <c r="G10" s="36" t="s">
        <v>28</v>
      </c>
      <c r="H10" s="37">
        <v>0</v>
      </c>
      <c r="I10" s="37">
        <v>0</v>
      </c>
      <c r="J10" s="37">
        <f>L10</f>
        <v>5147361.08</v>
      </c>
      <c r="K10" s="37">
        <v>0</v>
      </c>
      <c r="L10" s="37">
        <v>5147361.08</v>
      </c>
      <c r="M10" s="36" t="s">
        <v>292</v>
      </c>
      <c r="N10" s="36" t="s">
        <v>30</v>
      </c>
      <c r="O10" s="36" t="s">
        <v>298</v>
      </c>
      <c r="P10" s="39">
        <v>45372</v>
      </c>
      <c r="Q10" s="38">
        <v>17157870.280000001</v>
      </c>
      <c r="R10" s="39">
        <v>45376</v>
      </c>
      <c r="S10" s="39">
        <v>45525</v>
      </c>
      <c r="T10" s="40">
        <v>0.3</v>
      </c>
      <c r="U10" s="40">
        <v>0.05</v>
      </c>
      <c r="V10" s="60" t="s">
        <v>296</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2018</vt:lpstr>
      <vt:lpstr>2019</vt:lpstr>
      <vt:lpstr>2021</vt:lpstr>
      <vt:lpstr>Hoja3</vt:lpstr>
      <vt:lpstr>Hoja4</vt:lpstr>
      <vt:lpstr>Hoja1</vt:lpstr>
      <vt:lpstr>Hoja2</vt:lpstr>
      <vt:lpstr>2023</vt:lpstr>
      <vt:lpstr>2024</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2024-05-06T20:32:27Z</cp:lastPrinted>
  <dcterms:created xsi:type="dcterms:W3CDTF">2019-03-14T14:58:45Z</dcterms:created>
  <dcterms:modified xsi:type="dcterms:W3CDTF">2024-05-06T20:32:41Z</dcterms:modified>
</cp:coreProperties>
</file>