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2DO TRI CTA PUB 2023\"/>
    </mc:Choice>
  </mc:AlternateContent>
  <xr:revisionPtr revIDLastSave="0" documentId="13_ncr:1_{6154CC33-CFFC-45FF-8EE9-AD35FBCDB229}" xr6:coauthVersionLast="47" xr6:coauthVersionMax="47" xr10:uidLastSave="{00000000-0000-0000-0000-000000000000}"/>
  <bookViews>
    <workbookView xWindow="2160" yWindow="2160" windowWidth="18000" windowHeight="93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/>
  <c r="B28" i="5"/>
  <c r="E46" i="5"/>
  <c r="F46" i="5"/>
  <c r="E26" i="5"/>
  <c r="C28" i="5"/>
  <c r="F48" i="5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<sst xmlns="http://schemas.openxmlformats.org/spreadsheetml/2006/main" count="62" uniqueCount="61">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</sst>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0" borderId="1" xfId="9" applyFont="1" applyBorder="1" applyAlignment="1" applyProtection="1">
      <alignment horizontal="left" vertical="top" wrapText="1" indent="1"/>
      <protection locked="0"/>
    </xf>
    <xf numFmtId="0" fontId="3" fillId="0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 applyProtection="1">
      <alignment horizontal="left" vertical="top" wrapText="1" indent="2"/>
      <protection locked="0"/>
    </xf>
    <xf numFmtId="0" fontId="3" fillId="0" borderId="1" xfId="9" applyFont="1" applyBorder="1" applyAlignment="1" applyProtection="1">
      <alignment horizontal="left" vertical="top" wrapText="1" indent="3"/>
      <protection locked="0"/>
    </xf>
    <xf numFmtId="0" fontId="3" fillId="0" borderId="1" xfId="9" applyFont="1" applyBorder="1" applyAlignment="1" applyProtection="1">
      <alignment horizontal="left" vertical="top" wrapText="1"/>
      <protection locked="0"/>
    </xf>
    <xf numFmtId="0" fontId="2" fillId="0" borderId="1" xfId="9" applyFont="1" applyBorder="1" applyAlignment="1" applyProtection="1">
      <alignment horizontal="left" vertical="top" wrapText="1"/>
      <protection locked="0"/>
    </xf>
    <xf numFmtId="0" fontId="5" fillId="0" borderId="1" xfId="9" applyFont="1" applyBorder="1" applyAlignment="1" applyProtection="1">
      <alignment horizontal="left" vertical="top" wrapText="1" indent="2"/>
      <protection locked="0"/>
    </xf>
    <xf numFmtId="0" fontId="3" fillId="0" borderId="1" xfId="9" applyFont="1" applyBorder="1" applyAlignment="1" applyProtection="1">
      <alignment vertical="top" wrapText="1"/>
      <protection locked="0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 applyProtection="1">
      <alignment horizontal="center" vertical="top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indent="1"/>
      <protection locked="0"/>
    </xf>
    <xf numFmtId="3" fontId="3" fillId="0" borderId="1" xfId="5" applyNumberFormat="1" applyFont="1" applyFill="1" applyBorder="1" applyAlignment="1" applyProtection="1">
      <alignment horizontal="right" vertical="top" wrapText="1"/>
      <protection locked="0"/>
    </xf>
    <xf numFmtId="3" fontId="3" fillId="0" borderId="1" xfId="5" applyNumberFormat="1" applyFont="1" applyFill="1" applyBorder="1" applyAlignment="1" applyProtection="1">
      <alignment horizontal="center" vertical="top" wrapText="1"/>
      <protection locked="0"/>
    </xf>
    <xf numFmtId="3" fontId="2" fillId="0" borderId="1" xfId="5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right" vertical="top"/>
      <protection locked="0"/>
    </xf>
    <xf numFmtId="3" fontId="3" fillId="0" borderId="1" xfId="5" applyNumberFormat="1" applyFont="1" applyFill="1" applyBorder="1" applyAlignment="1" applyProtection="1">
      <alignment horizontal="center" vertical="top"/>
      <protection locked="0"/>
    </xf>
    <xf numFmtId="3" fontId="3" fillId="0" borderId="1" xfId="9" applyNumberFormat="1" applyFont="1" applyBorder="1" applyAlignment="1" applyProtection="1">
      <alignment horizontal="center" vertical="top"/>
      <protection locked="0"/>
    </xf>
    <xf numFmtId="3" fontId="2" fillId="0" borderId="1" xfId="5" applyNumberFormat="1" applyFont="1" applyFill="1" applyBorder="1" applyAlignment="1" applyProtection="1">
      <alignment horizontal="right" vertical="top"/>
      <protection locked="0"/>
    </xf>
    <xf numFmtId="3" fontId="2" fillId="0" borderId="1" xfId="9" applyNumberFormat="1" applyFont="1" applyBorder="1" applyAlignment="1" applyProtection="1">
      <alignment horizontal="right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288762.96000000002</v>
      </c>
      <c r="C5" s="18">
        <v>345544.18</v>
      </c>
      <c r="D5" s="9" t="s">
        <v>36</v>
      </c>
      <c r="E5" s="18">
        <v>710976.01</v>
      </c>
      <c r="F5" s="21">
        <v>763846.28</v>
      </c>
    </row>
    <row r="6" spans="1:6" x14ac:dyDescent="0.2">
      <c r="A6" s="9" t="s">
        <v>23</v>
      </c>
      <c r="B6" s="18">
        <v>1300580.18</v>
      </c>
      <c r="C6" s="18">
        <v>1301511.58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1589343.14</v>
      </c>
      <c r="C13" s="20">
        <f>SUM(C5:C11)</f>
        <v>1647055.76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710976.01</v>
      </c>
      <c r="F14" s="25">
        <f>SUM(F5:F12)</f>
        <v>763846.28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1900000</v>
      </c>
      <c r="C18" s="18">
        <v>1900000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1326396.78</v>
      </c>
      <c r="C19" s="18">
        <v>1320306.78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-420795.14</v>
      </c>
      <c r="C21" s="18">
        <v>-420795.14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2805601.64</v>
      </c>
      <c r="C26" s="20">
        <f>SUM(C16:C24)</f>
        <v>2799511.64</v>
      </c>
      <c r="D26" s="12" t="s">
        <v>50</v>
      </c>
      <c r="E26" s="20">
        <f>SUM(E24+E14)</f>
        <v>710976.01</v>
      </c>
      <c r="F26" s="25">
        <f>SUM(F14+F24)</f>
        <v>763846.28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4394944.78</v>
      </c>
      <c r="C28" s="20">
        <f>C13+C26</f>
        <v>4446567.4000000004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1900000</v>
      </c>
      <c r="F30" s="25">
        <f>SUM(F31:F33)</f>
        <v>1900000</v>
      </c>
    </row>
    <row r="31" spans="1:6" x14ac:dyDescent="0.2">
      <c r="A31" s="13"/>
      <c r="B31" s="14"/>
      <c r="C31" s="15"/>
      <c r="D31" s="9" t="s">
        <v>2</v>
      </c>
      <c r="E31" s="18">
        <v>1900000</v>
      </c>
      <c r="F31" s="21">
        <v>1900000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1783968.5699999998</v>
      </c>
      <c r="F35" s="25">
        <f>SUM(F36:F40)</f>
        <v>1782721.1199999999</v>
      </c>
    </row>
    <row r="36" spans="1:6" x14ac:dyDescent="0.2">
      <c r="A36" s="13"/>
      <c r="B36" s="14"/>
      <c r="C36" s="15"/>
      <c r="D36" s="9" t="s">
        <v>46</v>
      </c>
      <c r="E36" s="18">
        <v>1247.6500000000001</v>
      </c>
      <c r="F36" s="21">
        <v>-1268512.8</v>
      </c>
    </row>
    <row r="37" spans="1:6" x14ac:dyDescent="0.2">
      <c r="A37" s="13"/>
      <c r="B37" s="14"/>
      <c r="C37" s="15"/>
      <c r="D37" s="9" t="s">
        <v>14</v>
      </c>
      <c r="E37" s="18">
        <v>1782720.92</v>
      </c>
      <c r="F37" s="21">
        <v>3051233.92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3683968.57</v>
      </c>
      <c r="F46" s="25">
        <f>SUM(F42+F35+F30)</f>
        <v>3682721.12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4394944.58</v>
      </c>
      <c r="F48" s="20">
        <f>F46+F26</f>
        <v>4446567.4000000004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009F2-5D26-450E-B3AC-DF417BB130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2018-03-04T05:00:29Z</cp:lastPrinted>
  <dcterms:created xsi:type="dcterms:W3CDTF">2012-12-11T20:26:08Z</dcterms:created>
  <dcterms:modified xsi:type="dcterms:W3CDTF">2023-08-04T21:29:10Z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