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CUENTA PUB  1ER TRIM 2023\"/>
    </mc:Choice>
  </mc:AlternateContent>
  <xr:revisionPtr revIDLastSave="0" documentId="13_ncr:1_{8D3CE07E-4784-4FC5-867B-08734538E858}" xr6:coauthVersionLast="47" xr6:coauthVersionMax="47" xr10:uidLastSave="{00000000-0000-0000-0000-000000000000}"/>
  <bookViews>
    <workbookView xWindow="4845" yWindow="3540" windowWidth="18000" windowHeight="9360" xr2:uid="{00000000-000D-0000-FFFF-FFFF00000000}"/>
  </bookViews>
  <sheets>
    <sheet name="GCP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<sst xmlns="http://schemas.openxmlformats.org/spreadsheetml/2006/main" count="66" uniqueCount="66">
  <si>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</si>
  <si>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</si>
  <si>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</si>
  <si>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</si>
  <si>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</si>
  <si>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</si>
  <si>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</si>
  <si>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</si>
  <si>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</si>
  <si>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</si>
  <si>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</si>
  <si>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</si>
  <si>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</si>
  <si>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</si>
  <si>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</si>
  <si>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</si>
  <si>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</si>
  <si>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</si>
  <si>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</si>
  <si>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</si>
  <si>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</si>
  <si>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</si>
  <si>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</si>
  <si>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</si>
  <si>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</si>
  <si>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</si>
  <si>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</si>
  <si>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</si>
  <si>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</si>
  <si>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</si>
  <si>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</si>
  <si>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</si>
  <si>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</si>
  <si>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</si>
  <si>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</si>
  <si>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</si>
  <si>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</si>
  <si>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</si>
  <si>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</si>
  <si>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</si>
  <si>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</si>
  <si>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</si>
  <si>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</si>
  <si>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</si>
  <si>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</si>
  <si>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</si>
  <si>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</si>
  <si>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</si>
  <si>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</si>
  <si>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</si>
  <si>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</si>
  <si>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</si>
  <si>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</si>
  <si>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</si>
  <si>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</si>
  <si>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</si>
  <si>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</si>
  <si>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</si>
  <si>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</si>
  <si>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</si>
  <si>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</si>
  <si>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</si>
  <si>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</si>
  <si>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para el Desarrollo Integral de la Familia DIF del Municipio de Salvatierra, Guanajuato
Gasto por Categoría Programática
Del 1 de Enero al 31 de Marzo de 2023</t>
  </si>
  <si>
    <t xml:space="preserve">                     C.MARIELI CERVANTES VEGA.                                                                                                                      LIC. MARTHA KARINA LOPEZ CAMARGO.</t>
  </si>
  <si>
    <t xml:space="preserve">                     PRESIDENTA DIF SALVATIERRA GTO.                                                                                                          DIRECTORA DIF SALVATIERRA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</si>
</sst>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5" fillId="0" borderId="11" xfId="0" applyFont="1" applyBorder="1" applyProtection="1">
      <protection locked="0"/>
    </xf>
    <xf numFmtId="4" fontId="5" fillId="0" borderId="11" xfId="0" applyNumberFormat="1" applyFont="1" applyBorder="1" applyProtection="1"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showGridLines="0" tabSelected="1" zoomScaleNormal="100" zoomScaleSheetLayoutView="90" workbookViewId="0">
      <selection activeCell="G38" sqref="G38"/>
    </sheetView>
  </sheetViews>
  <sheetFormatPr baseColWidth="10" defaultColWidth="11.42578125" defaultRowHeight="11.25" x14ac:dyDescent="0.2"/>
  <cols>
    <col min="1" max="1" width="56.28515625" style="1" customWidth="1"/>
    <col min="2" max="2" width="13.28515625" style="1" customWidth="1"/>
    <col min="3" max="3" width="15.5703125" style="1" customWidth="1"/>
    <col min="4" max="4" width="12.28515625" style="1" customWidth="1"/>
    <col min="5" max="5" width="12" style="2" customWidth="1"/>
    <col min="6" max="6" width="11.85546875" style="2" customWidth="1"/>
    <col min="7" max="7" width="13" style="2" customWidth="1"/>
    <col min="8" max="16384" width="11.42578125" style="1"/>
  </cols>
  <sheetData>
    <row r="1" spans="1:8" ht="50.1" customHeight="1" x14ac:dyDescent="0.2">
      <c r="A1" s="20" t="s">
        <v>63</v>
      </c>
      <c r="B1" s="20"/>
      <c r="C1" s="20"/>
      <c r="D1" s="20"/>
      <c r="E1" s="20"/>
      <c r="F1" s="20"/>
      <c r="G1" s="23"/>
    </row>
    <row r="2" spans="1:8" ht="15" customHeight="1" x14ac:dyDescent="0.2">
      <c r="A2" s="24"/>
      <c r="B2" s="20" t="s">
        <v>31</v>
      </c>
      <c r="C2" s="20"/>
      <c r="D2" s="20"/>
      <c r="E2" s="20"/>
      <c r="F2" s="20"/>
      <c r="G2" s="21" t="s">
        <v>30</v>
      </c>
    </row>
    <row r="3" spans="1:8" ht="24.95" customHeight="1" x14ac:dyDescent="0.2">
      <c r="A3" s="25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2"/>
    </row>
    <row r="4" spans="1:8" x14ac:dyDescent="0.2">
      <c r="A4" s="26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8" t="s">
        <v>25</v>
      </c>
      <c r="B5" s="5"/>
      <c r="C5" s="5"/>
      <c r="D5" s="5"/>
      <c r="E5" s="5"/>
      <c r="F5" s="5"/>
      <c r="G5" s="5"/>
    </row>
    <row r="6" spans="1:8" x14ac:dyDescent="0.2">
      <c r="A6" s="14" t="s">
        <v>0</v>
      </c>
      <c r="B6" s="11">
        <f>SUM(B7:B8)</f>
        <v>1640507.16</v>
      </c>
      <c r="C6" s="11">
        <f>SUM(C7:C8)</f>
        <v>0</v>
      </c>
      <c r="D6" s="11">
        <f t="shared" ref="D6:G6" si="0">SUM(D7:D8)</f>
        <v>1640507.16</v>
      </c>
      <c r="E6" s="11">
        <f t="shared" si="0"/>
        <v>226410.19</v>
      </c>
      <c r="F6" s="11">
        <f t="shared" si="0"/>
        <v>226410.19</v>
      </c>
      <c r="G6" s="11">
        <f t="shared" si="0"/>
        <v>1414096.97</v>
      </c>
      <c r="H6" s="9">
        <v>0</v>
      </c>
    </row>
    <row r="7" spans="1:8" x14ac:dyDescent="0.2">
      <c r="A7" s="15" t="s">
        <v>1</v>
      </c>
      <c r="B7" s="12">
        <v>1640507.16</v>
      </c>
      <c r="C7" s="12">
        <v>0</v>
      </c>
      <c r="D7" s="12">
        <f>B7+C7</f>
        <v>1640507.16</v>
      </c>
      <c r="E7" s="12">
        <v>226410.19</v>
      </c>
      <c r="F7" s="12">
        <v>226410.19</v>
      </c>
      <c r="G7" s="12">
        <f>D7-E7</f>
        <v>1414096.97</v>
      </c>
      <c r="H7" s="9" t="s">
        <v>39</v>
      </c>
    </row>
    <row r="8" spans="1:8" x14ac:dyDescent="0.2">
      <c r="A8" s="15" t="s">
        <v>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40</v>
      </c>
    </row>
    <row r="9" spans="1:8" x14ac:dyDescent="0.2">
      <c r="A9" s="14" t="s">
        <v>3</v>
      </c>
      <c r="B9" s="11">
        <f>SUM(B10:B17)</f>
        <v>5248962.4400000004</v>
      </c>
      <c r="C9" s="11">
        <f>SUM(C10:C17)</f>
        <v>0</v>
      </c>
      <c r="D9" s="11">
        <f t="shared" ref="D9:G9" si="1">SUM(D10:D17)</f>
        <v>5248962.4400000004</v>
      </c>
      <c r="E9" s="11">
        <f t="shared" si="1"/>
        <v>1020759.23</v>
      </c>
      <c r="F9" s="11">
        <f t="shared" si="1"/>
        <v>1020759.23</v>
      </c>
      <c r="G9" s="11">
        <f t="shared" si="1"/>
        <v>4228203.2100000009</v>
      </c>
      <c r="H9" s="9">
        <v>0</v>
      </c>
    </row>
    <row r="10" spans="1:8" x14ac:dyDescent="0.2">
      <c r="A10" s="15" t="s">
        <v>4</v>
      </c>
      <c r="B10" s="12">
        <v>5248962.4400000004</v>
      </c>
      <c r="C10" s="12">
        <v>0</v>
      </c>
      <c r="D10" s="12">
        <f t="shared" ref="D10:D17" si="2">B10+C10</f>
        <v>5248962.4400000004</v>
      </c>
      <c r="E10" s="12">
        <v>1020759.23</v>
      </c>
      <c r="F10" s="12">
        <v>1020759.23</v>
      </c>
      <c r="G10" s="12">
        <f t="shared" ref="G10:G17" si="3">D10-E10</f>
        <v>4228203.2100000009</v>
      </c>
      <c r="H10" s="9" t="s">
        <v>41</v>
      </c>
    </row>
    <row r="11" spans="1:8" x14ac:dyDescent="0.2">
      <c r="A11" s="15" t="s">
        <v>5</v>
      </c>
      <c r="B11" s="12">
        <v>0</v>
      </c>
      <c r="C11" s="12">
        <v>0</v>
      </c>
      <c r="D11" s="12">
        <f t="shared" si="2"/>
        <v>0</v>
      </c>
      <c r="E11" s="12">
        <v>0</v>
      </c>
      <c r="F11" s="12">
        <v>0</v>
      </c>
      <c r="G11" s="12">
        <f t="shared" si="3"/>
        <v>0</v>
      </c>
      <c r="H11" s="9" t="s">
        <v>42</v>
      </c>
    </row>
    <row r="12" spans="1:8" x14ac:dyDescent="0.2">
      <c r="A12" s="15" t="s">
        <v>6</v>
      </c>
      <c r="B12" s="12">
        <v>0</v>
      </c>
      <c r="C12" s="12">
        <v>0</v>
      </c>
      <c r="D12" s="12">
        <f t="shared" si="2"/>
        <v>0</v>
      </c>
      <c r="E12" s="12">
        <v>0</v>
      </c>
      <c r="F12" s="12">
        <v>0</v>
      </c>
      <c r="G12" s="12">
        <f t="shared" si="3"/>
        <v>0</v>
      </c>
      <c r="H12" s="9" t="s">
        <v>43</v>
      </c>
    </row>
    <row r="13" spans="1:8" x14ac:dyDescent="0.2">
      <c r="A13" s="15" t="s">
        <v>7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  <c r="H13" s="9" t="s">
        <v>44</v>
      </c>
    </row>
    <row r="14" spans="1:8" x14ac:dyDescent="0.2">
      <c r="A14" s="15" t="s">
        <v>8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  <c r="H14" s="9" t="s">
        <v>45</v>
      </c>
    </row>
    <row r="15" spans="1:8" x14ac:dyDescent="0.2">
      <c r="A15" s="15" t="s">
        <v>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  <c r="H15" s="9" t="s">
        <v>46</v>
      </c>
    </row>
    <row r="16" spans="1:8" x14ac:dyDescent="0.2">
      <c r="A16" s="15" t="s">
        <v>10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9" t="s">
        <v>47</v>
      </c>
    </row>
    <row r="17" spans="1:8" x14ac:dyDescent="0.2">
      <c r="A17" s="15" t="s">
        <v>11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  <c r="H17" s="9" t="s">
        <v>48</v>
      </c>
    </row>
    <row r="18" spans="1:8" x14ac:dyDescent="0.2">
      <c r="A18" s="14" t="s">
        <v>12</v>
      </c>
      <c r="B18" s="11">
        <f>SUM(B19:B21)</f>
        <v>4083155.4</v>
      </c>
      <c r="C18" s="11">
        <f>SUM(C19:C21)</f>
        <v>0</v>
      </c>
      <c r="D18" s="11">
        <f t="shared" ref="D18:G18" si="4">SUM(D19:D21)</f>
        <v>4083155.4</v>
      </c>
      <c r="E18" s="11">
        <f t="shared" si="4"/>
        <v>867758.4</v>
      </c>
      <c r="F18" s="11">
        <f t="shared" si="4"/>
        <v>867758.4</v>
      </c>
      <c r="G18" s="11">
        <f t="shared" si="4"/>
        <v>3215397</v>
      </c>
      <c r="H18" s="9">
        <v>0</v>
      </c>
    </row>
    <row r="19" spans="1:8" x14ac:dyDescent="0.2">
      <c r="A19" s="15" t="s">
        <v>13</v>
      </c>
      <c r="B19" s="12">
        <v>4083155.4</v>
      </c>
      <c r="C19" s="12">
        <v>0</v>
      </c>
      <c r="D19" s="12">
        <f t="shared" ref="D19:D21" si="5">B19+C19</f>
        <v>4083155.4</v>
      </c>
      <c r="E19" s="12">
        <v>867758.4</v>
      </c>
      <c r="F19" s="12">
        <v>867758.4</v>
      </c>
      <c r="G19" s="12">
        <f t="shared" ref="G19:G21" si="6">D19-E19</f>
        <v>3215397</v>
      </c>
      <c r="H19" s="9" t="s">
        <v>49</v>
      </c>
    </row>
    <row r="20" spans="1:8" x14ac:dyDescent="0.2">
      <c r="A20" s="15" t="s">
        <v>14</v>
      </c>
      <c r="B20" s="12">
        <v>0</v>
      </c>
      <c r="C20" s="12">
        <v>0</v>
      </c>
      <c r="D20" s="12">
        <f t="shared" si="5"/>
        <v>0</v>
      </c>
      <c r="E20" s="12">
        <v>0</v>
      </c>
      <c r="F20" s="12">
        <v>0</v>
      </c>
      <c r="G20" s="12">
        <f t="shared" si="6"/>
        <v>0</v>
      </c>
      <c r="H20" s="9" t="s">
        <v>50</v>
      </c>
    </row>
    <row r="21" spans="1:8" x14ac:dyDescent="0.2">
      <c r="A21" s="15" t="s">
        <v>15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  <c r="H21" s="9" t="s">
        <v>51</v>
      </c>
    </row>
    <row r="22" spans="1:8" x14ac:dyDescent="0.2">
      <c r="A22" s="14" t="s">
        <v>16</v>
      </c>
      <c r="B22" s="11">
        <f>SUM(B23:B24)</f>
        <v>0</v>
      </c>
      <c r="C22" s="11">
        <f>SUM(C23:C24)</f>
        <v>0</v>
      </c>
      <c r="D22" s="11">
        <f t="shared" ref="D22:G22" si="7">SUM(D23:D24)</f>
        <v>0</v>
      </c>
      <c r="E22" s="11">
        <f t="shared" si="7"/>
        <v>0</v>
      </c>
      <c r="F22" s="11">
        <f t="shared" si="7"/>
        <v>0</v>
      </c>
      <c r="G22" s="11">
        <f t="shared" si="7"/>
        <v>0</v>
      </c>
      <c r="H22" s="9">
        <v>0</v>
      </c>
    </row>
    <row r="23" spans="1:8" x14ac:dyDescent="0.2">
      <c r="A23" s="15" t="s">
        <v>17</v>
      </c>
      <c r="B23" s="12">
        <v>0</v>
      </c>
      <c r="C23" s="12">
        <v>0</v>
      </c>
      <c r="D23" s="12">
        <f t="shared" ref="D23:D24" si="8">B23+C23</f>
        <v>0</v>
      </c>
      <c r="E23" s="12">
        <v>0</v>
      </c>
      <c r="F23" s="12">
        <v>0</v>
      </c>
      <c r="G23" s="12">
        <f t="shared" ref="G23:G24" si="9">D23-E23</f>
        <v>0</v>
      </c>
      <c r="H23" s="9" t="s">
        <v>52</v>
      </c>
    </row>
    <row r="24" spans="1:8" x14ac:dyDescent="0.2">
      <c r="A24" s="15" t="s">
        <v>18</v>
      </c>
      <c r="B24" s="12">
        <v>0</v>
      </c>
      <c r="C24" s="12">
        <v>0</v>
      </c>
      <c r="D24" s="12">
        <f t="shared" si="8"/>
        <v>0</v>
      </c>
      <c r="E24" s="12">
        <v>0</v>
      </c>
      <c r="F24" s="12">
        <v>0</v>
      </c>
      <c r="G24" s="12">
        <f t="shared" si="9"/>
        <v>0</v>
      </c>
      <c r="H24" s="9" t="s">
        <v>53</v>
      </c>
    </row>
    <row r="25" spans="1:8" x14ac:dyDescent="0.2">
      <c r="A25" s="14" t="s">
        <v>19</v>
      </c>
      <c r="B25" s="11">
        <f>SUM(B26:B29)</f>
        <v>0</v>
      </c>
      <c r="C25" s="11">
        <f>SUM(C26:C29)</f>
        <v>0</v>
      </c>
      <c r="D25" s="11">
        <f t="shared" ref="D25:G25" si="10">SUM(D26:D29)</f>
        <v>0</v>
      </c>
      <c r="E25" s="11">
        <f t="shared" si="10"/>
        <v>0</v>
      </c>
      <c r="F25" s="11">
        <f t="shared" si="10"/>
        <v>0</v>
      </c>
      <c r="G25" s="11">
        <f t="shared" si="10"/>
        <v>0</v>
      </c>
      <c r="H25" s="9">
        <v>0</v>
      </c>
    </row>
    <row r="26" spans="1:8" x14ac:dyDescent="0.2">
      <c r="A26" s="15" t="s">
        <v>20</v>
      </c>
      <c r="B26" s="12">
        <v>0</v>
      </c>
      <c r="C26" s="12">
        <v>0</v>
      </c>
      <c r="D26" s="12">
        <f t="shared" ref="D26:D29" si="11">B26+C26</f>
        <v>0</v>
      </c>
      <c r="E26" s="12">
        <v>0</v>
      </c>
      <c r="F26" s="12">
        <v>0</v>
      </c>
      <c r="G26" s="12">
        <f t="shared" ref="G26:G29" si="12">D26-E26</f>
        <v>0</v>
      </c>
      <c r="H26" s="9" t="s">
        <v>54</v>
      </c>
    </row>
    <row r="27" spans="1:8" x14ac:dyDescent="0.2">
      <c r="A27" s="15" t="s">
        <v>21</v>
      </c>
      <c r="B27" s="12">
        <v>0</v>
      </c>
      <c r="C27" s="12">
        <v>0</v>
      </c>
      <c r="D27" s="12">
        <f t="shared" si="11"/>
        <v>0</v>
      </c>
      <c r="E27" s="12">
        <v>0</v>
      </c>
      <c r="F27" s="12">
        <v>0</v>
      </c>
      <c r="G27" s="12">
        <f t="shared" si="12"/>
        <v>0</v>
      </c>
      <c r="H27" s="9" t="s">
        <v>55</v>
      </c>
    </row>
    <row r="28" spans="1:8" x14ac:dyDescent="0.2">
      <c r="A28" s="15" t="s">
        <v>22</v>
      </c>
      <c r="B28" s="12">
        <v>0</v>
      </c>
      <c r="C28" s="12">
        <v>0</v>
      </c>
      <c r="D28" s="12">
        <f t="shared" si="11"/>
        <v>0</v>
      </c>
      <c r="E28" s="12">
        <v>0</v>
      </c>
      <c r="F28" s="12">
        <v>0</v>
      </c>
      <c r="G28" s="12">
        <f t="shared" si="12"/>
        <v>0</v>
      </c>
      <c r="H28" s="9" t="s">
        <v>56</v>
      </c>
    </row>
    <row r="29" spans="1:8" x14ac:dyDescent="0.2">
      <c r="A29" s="15" t="s">
        <v>23</v>
      </c>
      <c r="B29" s="12">
        <v>0</v>
      </c>
      <c r="C29" s="12">
        <v>0</v>
      </c>
      <c r="D29" s="12">
        <f t="shared" si="11"/>
        <v>0</v>
      </c>
      <c r="E29" s="12">
        <v>0</v>
      </c>
      <c r="F29" s="12">
        <v>0</v>
      </c>
      <c r="G29" s="12">
        <f t="shared" si="12"/>
        <v>0</v>
      </c>
      <c r="H29" s="9" t="s">
        <v>57</v>
      </c>
    </row>
    <row r="30" spans="1:8" x14ac:dyDescent="0.2">
      <c r="A30" s="14" t="s">
        <v>35</v>
      </c>
      <c r="B30" s="11">
        <f>SUM(B31)</f>
        <v>0</v>
      </c>
      <c r="C30" s="11">
        <f t="shared" ref="C30:G30" si="13">SUM(C31)</f>
        <v>0</v>
      </c>
      <c r="D30" s="11">
        <f t="shared" si="13"/>
        <v>0</v>
      </c>
      <c r="E30" s="11">
        <f t="shared" si="13"/>
        <v>0</v>
      </c>
      <c r="F30" s="11">
        <f t="shared" si="13"/>
        <v>0</v>
      </c>
      <c r="G30" s="11">
        <f t="shared" si="13"/>
        <v>0</v>
      </c>
      <c r="H30" s="9">
        <v>0</v>
      </c>
    </row>
    <row r="31" spans="1:8" x14ac:dyDescent="0.2">
      <c r="A31" s="15" t="s">
        <v>24</v>
      </c>
      <c r="B31" s="12">
        <v>0</v>
      </c>
      <c r="C31" s="12">
        <v>0</v>
      </c>
      <c r="D31" s="12">
        <f t="shared" ref="D31:D34" si="14">B31+C31</f>
        <v>0</v>
      </c>
      <c r="E31" s="12">
        <v>0</v>
      </c>
      <c r="F31" s="12">
        <v>0</v>
      </c>
      <c r="G31" s="12">
        <f t="shared" ref="G31:G34" si="15">D31-E31</f>
        <v>0</v>
      </c>
      <c r="H31" s="9" t="s">
        <v>58</v>
      </c>
    </row>
    <row r="32" spans="1:8" x14ac:dyDescent="0.2">
      <c r="A32" s="16" t="s">
        <v>36</v>
      </c>
      <c r="B32" s="11">
        <v>0</v>
      </c>
      <c r="C32" s="11">
        <v>0</v>
      </c>
      <c r="D32" s="11">
        <f t="shared" si="14"/>
        <v>0</v>
      </c>
      <c r="E32" s="11">
        <v>0</v>
      </c>
      <c r="F32" s="11">
        <v>0</v>
      </c>
      <c r="G32" s="11">
        <f t="shared" si="15"/>
        <v>0</v>
      </c>
      <c r="H32" s="9" t="s">
        <v>59</v>
      </c>
    </row>
    <row r="33" spans="1:8" x14ac:dyDescent="0.2">
      <c r="A33" s="16" t="s">
        <v>37</v>
      </c>
      <c r="B33" s="11">
        <v>0</v>
      </c>
      <c r="C33" s="11">
        <v>0</v>
      </c>
      <c r="D33" s="11">
        <f t="shared" si="14"/>
        <v>0</v>
      </c>
      <c r="E33" s="11">
        <v>0</v>
      </c>
      <c r="F33" s="11">
        <v>0</v>
      </c>
      <c r="G33" s="11">
        <f t="shared" si="15"/>
        <v>0</v>
      </c>
      <c r="H33" s="9" t="s">
        <v>60</v>
      </c>
    </row>
    <row r="34" spans="1:8" x14ac:dyDescent="0.2">
      <c r="A34" s="16" t="s">
        <v>38</v>
      </c>
      <c r="B34" s="11">
        <v>0</v>
      </c>
      <c r="C34" s="11">
        <v>0</v>
      </c>
      <c r="D34" s="11">
        <f t="shared" si="14"/>
        <v>0</v>
      </c>
      <c r="E34" s="11">
        <v>0</v>
      </c>
      <c r="F34" s="11">
        <v>0</v>
      </c>
      <c r="G34" s="11">
        <f t="shared" si="15"/>
        <v>0</v>
      </c>
      <c r="H34" s="9" t="s">
        <v>61</v>
      </c>
    </row>
    <row r="35" spans="1:8" ht="13.5" customHeight="1" x14ac:dyDescent="0.25">
      <c r="A35" s="10"/>
      <c r="B35" s="13">
        <f>SUM(B6+B9+B18+B22+B25+B30+B32+B33+B34)</f>
        <v>10972625</v>
      </c>
      <c r="C35" s="13">
        <f t="shared" ref="C35:G35" si="16">SUM(C6+C9+C18+C22+C25+C30+C32+C33+C34)</f>
        <v>0</v>
      </c>
      <c r="D35" s="13">
        <f t="shared" si="16"/>
        <v>10972625</v>
      </c>
      <c r="E35" s="13">
        <f t="shared" si="16"/>
        <v>2114927.8199999998</v>
      </c>
      <c r="F35" s="13">
        <f t="shared" si="16"/>
        <v>2114927.8199999998</v>
      </c>
      <c r="G35" s="13">
        <f t="shared" si="16"/>
        <v>8857697.1799999997</v>
      </c>
    </row>
    <row r="37" spans="1:8" x14ac:dyDescent="0.2">
      <c r="A37" s="17" t="s">
        <v>62</v>
      </c>
    </row>
    <row r="42" spans="1:8" ht="12" thickBot="1" x14ac:dyDescent="0.25">
      <c r="A42" s="18"/>
      <c r="B42" s="18"/>
      <c r="C42" s="18"/>
      <c r="D42" s="18"/>
      <c r="E42" s="19"/>
      <c r="F42" s="19"/>
      <c r="G42" s="19"/>
    </row>
    <row r="43" spans="1:8" x14ac:dyDescent="0.2">
      <c r="A43" s="1" t="s">
        <v>64</v>
      </c>
    </row>
    <row r="44" spans="1:8" x14ac:dyDescent="0.2">
      <c r="A44" s="1" t="s">
        <v>65</v>
      </c>
    </row>
  </sheetData>
  <sheetProtection formatCells="0" formatColumns="0" formatRows="0" autoFilter="0"/>
  <protectedRanges>
    <protectedRange sqref="A36:G65520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2023-05-09T21:45:07Z</cp:lastPrinted>
  <dcterms:created xsi:type="dcterms:W3CDTF">2012-12-11T21:13:37Z</dcterms:created>
  <dcterms:modified xsi:type="dcterms:W3CDTF">2023-05-12T17:14:12Z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