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segundo trimestre 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<sst xmlns="http://schemas.openxmlformats.org/spreadsheetml/2006/main" count="33" uniqueCount="33">
  <si>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</si>
  <si>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</si>
  <si>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</si>
  <si>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</si>
  <si>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</si>
  <si>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</si>
  <si>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</si>
  <si>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</si>
  <si>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</si>
  <si>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</si>
  <si>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</si>
  <si>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</si>
  <si>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</si>
  <si>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</si>
  <si>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</si>
  <si>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</si>
  <si>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</si>
  <si>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</si>
  <si>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</si>
  <si>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</si>
  <si>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</si>
  <si>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</si>
  <si>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</si>
  <si>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</si>
  <si>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</si>
  <si>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</si>
  <si>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 GTO
ESTADO ANALÍTICO DEL ACTIVO
Del 1 de Enero al AL 30 DE JUNIO DEL 2020</t>
  </si>
  <si>
    <t xml:space="preserve">ELABORO                                                                                  REVISO </t>
  </si>
  <si>
    <t>AUTORIZO</t>
  </si>
  <si>
    <t>C.P. Francisco Ramos ortega                                                    Ing Agustin Rosillo Chavez</t>
  </si>
  <si>
    <t>C.P. Karla Alejandrina Lanuza Hernandez</t>
  </si>
  <si>
    <t>Contador General                                                                      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</si>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</sst>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O20" sqref="O20"/>
    </sheetView>
  </sheetViews>
  <sheetFormatPr baseColWidth="10" defaultRowHeight="11.25" x14ac:dyDescent="0.2"/>
  <cols>
    <col min="1" max="1" width="1" style="1" customWidth="1"/>
    <col min="2" max="2" width="73.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25779190.369999997</v>
      </c>
      <c r="D4" s="13">
        <f>SUM(D6+D15)</f>
        <v>27503251.069999997</v>
      </c>
      <c r="E4" s="13">
        <f>SUM(E6+E15)</f>
        <v>25824612.710000001</v>
      </c>
      <c r="F4" s="13">
        <f>SUM(F6+F15)</f>
        <v>27457828.729999997</v>
      </c>
      <c r="G4" s="13">
        <f>SUM(G6+G15)</f>
        <v>1678638.3599999982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9048371.9100000001</v>
      </c>
      <c r="D6" s="13">
        <f>SUM(D7:D13)</f>
        <v>27463906.239999998</v>
      </c>
      <c r="E6" s="13">
        <f>SUM(E7:E13)</f>
        <v>25824612.710000001</v>
      </c>
      <c r="F6" s="13">
        <f>SUM(F7:F13)</f>
        <v>10687665.439999998</v>
      </c>
      <c r="G6" s="18">
        <f>SUM(G7:G13)</f>
        <v>1639293.5299999982</v>
      </c>
    </row>
    <row r="7" spans="1:7" x14ac:dyDescent="0.2">
      <c r="A7" s="3">
        <v>1110</v>
      </c>
      <c r="B7" s="7" t="s">
        <v>9</v>
      </c>
      <c r="C7" s="18">
        <v>91621.8</v>
      </c>
      <c r="D7" s="18">
        <v>13123240.449999999</v>
      </c>
      <c r="E7" s="18">
        <v>11486882.23</v>
      </c>
      <c r="F7" s="18">
        <f>C7+D7-E7</f>
        <v>1727980.0199999996</v>
      </c>
      <c r="G7" s="18">
        <f t="shared" ref="G7:G13" si="0">F7-C7</f>
        <v>1636358.2199999995</v>
      </c>
    </row>
    <row r="8" spans="1:7" x14ac:dyDescent="0.2">
      <c r="A8" s="3">
        <v>1120</v>
      </c>
      <c r="B8" s="7" t="s">
        <v>10</v>
      </c>
      <c r="C8" s="18">
        <v>8956750.1099999994</v>
      </c>
      <c r="D8" s="18">
        <v>14340665.789999999</v>
      </c>
      <c r="E8" s="18">
        <v>14337730.48</v>
      </c>
      <c r="F8" s="18">
        <f t="shared" ref="F8:F13" si="1">C8+D8-E8</f>
        <v>8959685.4199999981</v>
      </c>
      <c r="G8" s="18">
        <f t="shared" si="0"/>
        <v>2935.3099999986589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16730818.459999999</v>
      </c>
      <c r="D15" s="13">
        <f>SUM(D16:D24)</f>
        <v>39344.83</v>
      </c>
      <c r="E15" s="13">
        <f>SUM(E16:E24)</f>
        <v>0</v>
      </c>
      <c r="F15" s="13">
        <f>SUM(F16:F24)</f>
        <v>16770163.290000001</v>
      </c>
      <c r="G15" s="13">
        <f>SUM(G16:G24)</f>
        <v>39344.830000000075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12662365.51</v>
      </c>
      <c r="D18" s="19">
        <v>0</v>
      </c>
      <c r="E18" s="19">
        <v>0</v>
      </c>
      <c r="F18" s="19">
        <f t="shared" si="3"/>
        <v>12662365.51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4149103.48</v>
      </c>
      <c r="D19" s="18">
        <v>39344.83</v>
      </c>
      <c r="E19" s="18">
        <v>0</v>
      </c>
      <c r="F19" s="18">
        <f t="shared" si="3"/>
        <v>4188448.31</v>
      </c>
      <c r="G19" s="18">
        <f t="shared" si="2"/>
        <v>39344.830000000075</v>
      </c>
    </row>
    <row r="20" spans="1:7" x14ac:dyDescent="0.2">
      <c r="A20" s="3">
        <v>1250</v>
      </c>
      <c r="B20" s="7" t="s">
        <v>19</v>
      </c>
      <c r="C20" s="18">
        <v>150440</v>
      </c>
      <c r="D20" s="18">
        <v>0</v>
      </c>
      <c r="E20" s="18">
        <v>0</v>
      </c>
      <c r="F20" s="18">
        <f t="shared" si="3"/>
        <v>150440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-231090.53</v>
      </c>
      <c r="D21" s="18">
        <v>0</v>
      </c>
      <c r="E21" s="18">
        <v>0</v>
      </c>
      <c r="F21" s="18">
        <f t="shared" si="3"/>
        <v>-231090.53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8" spans="1:7" x14ac:dyDescent="0.2">
      <c r="B28" s="26" t="s">
        <v>25</v>
      </c>
      <c r="C28" s="26"/>
      <c r="D28" s="26"/>
      <c r="E28" s="26"/>
      <c r="F28" s="26"/>
      <c r="G28" s="26"/>
    </row>
    <row r="30" spans="1:7" x14ac:dyDescent="0.2">
      <c r="B30" s="23" t="s">
        <v>27</v>
      </c>
      <c r="C30" s="24"/>
      <c r="D30" s="24" t="s">
        <v>28</v>
      </c>
      <c r="E30" s="25"/>
    </row>
    <row r="31" spans="1:7" ht="22.5" x14ac:dyDescent="0.2">
      <c r="B31" s="23" t="s">
        <v>29</v>
      </c>
      <c r="C31" s="24"/>
      <c r="D31" s="24" t="s">
        <v>30</v>
      </c>
      <c r="E31" s="25"/>
    </row>
    <row r="32" spans="1:7" x14ac:dyDescent="0.2">
      <c r="B32" s="23" t="s">
        <v>31</v>
      </c>
      <c r="C32" s="24"/>
      <c r="D32" s="24" t="s">
        <v>32</v>
      </c>
      <c r="E32" s="25"/>
    </row>
    <row r="33" spans="2:5" x14ac:dyDescent="0.2">
      <c r="B33" s="23"/>
      <c r="C33" s="23"/>
      <c r="D33" s="24"/>
      <c r="E33" s="25"/>
    </row>
  </sheetData>
  <sheetProtection formatCells="0" formatColumns="0" formatRows="0" autoFilter="0"/>
  <mergeCells count="2">
    <mergeCell ref="A1:G1"/>
    <mergeCell ref="B28:G28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2018-03-08T18:40:55Z</cp:lastPrinted>
  <dcterms:created xsi:type="dcterms:W3CDTF">2014-02-09T04:04:15Z</dcterms:created>
  <dcterms:modified xsi:type="dcterms:W3CDTF">2020-07-10T14:44:56Z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