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<sst xmlns="http://schemas.openxmlformats.org/spreadsheetml/2006/main" count="51" uniqueCount="43">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</sst>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right"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4" fontId="3" fillId="0" borderId="0" xfId="2" applyNumberFormat="1" applyFont="1" applyAlignment="1" applyProtection="1">
      <alignment horizontal="right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tabSelected="1" view="pageBreakPreview" topLeftCell="A10" zoomScale="60" zoomScaleNormal="100" workbookViewId="0">
      <selection activeCell="B45" sqref="B45:D5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294009465.36000001</v>
      </c>
      <c r="D3" s="3">
        <f t="shared" ref="D3:E3" si="0">SUM(D4:D13)</f>
        <v>258504090.91</v>
      </c>
      <c r="E3" s="4">
        <f t="shared" si="0"/>
        <v>127461701.92999999</v>
      </c>
    </row>
    <row r="4" spans="1:5" x14ac:dyDescent="0.2">
      <c r="A4" s="5"/>
      <c r="B4" s="14" t="s">
        <v>1</v>
      </c>
      <c r="C4" s="6">
        <v>17743483.43</v>
      </c>
      <c r="D4" s="6">
        <v>17265947.699999999</v>
      </c>
      <c r="E4" s="7">
        <v>15636830.449999999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3640000</v>
      </c>
      <c r="D6" s="6">
        <v>1815489.4</v>
      </c>
      <c r="E6" s="7">
        <v>320221.2</v>
      </c>
    </row>
    <row r="7" spans="1:5" x14ac:dyDescent="0.2">
      <c r="A7" s="5"/>
      <c r="B7" s="14" t="s">
        <v>4</v>
      </c>
      <c r="C7" s="6">
        <v>9439214.7200000007</v>
      </c>
      <c r="D7" s="6">
        <v>4260878.5</v>
      </c>
      <c r="E7" s="7">
        <v>1754923.08</v>
      </c>
    </row>
    <row r="8" spans="1:5" x14ac:dyDescent="0.2">
      <c r="A8" s="5"/>
      <c r="B8" s="14" t="s">
        <v>5</v>
      </c>
      <c r="C8" s="6">
        <v>1633417.3</v>
      </c>
      <c r="D8" s="6">
        <v>752681.35</v>
      </c>
      <c r="E8" s="7">
        <v>445290.99</v>
      </c>
    </row>
    <row r="9" spans="1:5" x14ac:dyDescent="0.2">
      <c r="A9" s="5"/>
      <c r="B9" s="14" t="s">
        <v>6</v>
      </c>
      <c r="C9" s="6">
        <v>1248000</v>
      </c>
      <c r="D9" s="6">
        <v>868210.42</v>
      </c>
      <c r="E9" s="7">
        <v>214613.45</v>
      </c>
    </row>
    <row r="10" spans="1:5" x14ac:dyDescent="0.2">
      <c r="A10" s="5"/>
      <c r="B10" s="14" t="s">
        <v>7</v>
      </c>
      <c r="C10" s="6">
        <v>402631.32</v>
      </c>
      <c r="D10" s="6">
        <v>10000000</v>
      </c>
      <c r="E10" s="7">
        <v>10000000</v>
      </c>
    </row>
    <row r="11" spans="1:5" x14ac:dyDescent="0.2">
      <c r="A11" s="5"/>
      <c r="B11" s="14" t="s">
        <v>8</v>
      </c>
      <c r="C11" s="6">
        <v>259902718.59</v>
      </c>
      <c r="D11" s="6">
        <v>159533458.38</v>
      </c>
      <c r="E11" s="7">
        <v>35082397.600000001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64007425.159999996</v>
      </c>
      <c r="E13" s="7">
        <v>64007425.159999996</v>
      </c>
    </row>
    <row r="14" spans="1:5" x14ac:dyDescent="0.2">
      <c r="A14" s="18" t="s">
        <v>11</v>
      </c>
      <c r="B14" s="2"/>
      <c r="C14" s="9">
        <f>SUM(C15:C23)</f>
        <v>294009465.36000001</v>
      </c>
      <c r="D14" s="9">
        <f t="shared" ref="D14:E14" si="1">SUM(D15:D23)</f>
        <v>175349351.69999999</v>
      </c>
      <c r="E14" s="10">
        <f t="shared" si="1"/>
        <v>112608109.41</v>
      </c>
    </row>
    <row r="15" spans="1:5" x14ac:dyDescent="0.2">
      <c r="A15" s="5"/>
      <c r="B15" s="14" t="s">
        <v>12</v>
      </c>
      <c r="C15" s="6">
        <v>113431001.11</v>
      </c>
      <c r="D15" s="6">
        <v>49284535.729999997</v>
      </c>
      <c r="E15" s="7">
        <v>48081907.729999997</v>
      </c>
    </row>
    <row r="16" spans="1:5" x14ac:dyDescent="0.2">
      <c r="A16" s="5"/>
      <c r="B16" s="14" t="s">
        <v>13</v>
      </c>
      <c r="C16" s="6">
        <v>18694857.059999999</v>
      </c>
      <c r="D16" s="6">
        <v>9531112.9399999995</v>
      </c>
      <c r="E16" s="7">
        <v>510354.69</v>
      </c>
    </row>
    <row r="17" spans="1:5" x14ac:dyDescent="0.2">
      <c r="A17" s="5"/>
      <c r="B17" s="14" t="s">
        <v>14</v>
      </c>
      <c r="C17" s="6">
        <v>63556035.740000002</v>
      </c>
      <c r="D17" s="6">
        <v>39846960.670000002</v>
      </c>
      <c r="E17" s="7">
        <v>5000767.1500000004</v>
      </c>
    </row>
    <row r="18" spans="1:5" x14ac:dyDescent="0.2">
      <c r="A18" s="5"/>
      <c r="B18" s="14" t="s">
        <v>9</v>
      </c>
      <c r="C18" s="6">
        <v>40031983.130000003</v>
      </c>
      <c r="D18" s="6">
        <v>22959689.07</v>
      </c>
      <c r="E18" s="7">
        <v>16662152.859999999</v>
      </c>
    </row>
    <row r="19" spans="1:5" x14ac:dyDescent="0.2">
      <c r="A19" s="5"/>
      <c r="B19" s="14" t="s">
        <v>15</v>
      </c>
      <c r="C19" s="6">
        <v>695223.04</v>
      </c>
      <c r="D19" s="6">
        <v>4151634.62</v>
      </c>
      <c r="E19" s="7">
        <v>639548</v>
      </c>
    </row>
    <row r="20" spans="1:5" x14ac:dyDescent="0.2">
      <c r="A20" s="5"/>
      <c r="B20" s="14" t="s">
        <v>16</v>
      </c>
      <c r="C20" s="6">
        <v>29029605.280000001</v>
      </c>
      <c r="D20" s="6">
        <v>35043141.539999999</v>
      </c>
      <c r="E20" s="7">
        <v>31311952.309999999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18356480</v>
      </c>
      <c r="D22" s="6">
        <v>4326850.46</v>
      </c>
      <c r="E22" s="7">
        <v>196000</v>
      </c>
    </row>
    <row r="23" spans="1:5" x14ac:dyDescent="0.2">
      <c r="A23" s="5"/>
      <c r="B23" s="14" t="s">
        <v>19</v>
      </c>
      <c r="C23" s="6">
        <v>10214280</v>
      </c>
      <c r="D23" s="6">
        <v>10205426.67</v>
      </c>
      <c r="E23" s="7">
        <v>10205426.67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83154739.210000008</v>
      </c>
      <c r="E24" s="13">
        <f>E3-E14</f>
        <v>14853592.519999996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11524120.23</v>
      </c>
      <c r="E28" s="21">
        <f>SUM(E29:E35)</f>
        <v>-14189351.899999999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20878017.84</v>
      </c>
      <c r="E32" s="23">
        <v>16826929.420000002</v>
      </c>
    </row>
    <row r="33" spans="1:5" ht="10.15" x14ac:dyDescent="0.2">
      <c r="A33" s="5"/>
      <c r="B33" s="14" t="s">
        <v>30</v>
      </c>
      <c r="C33" s="22">
        <v>0</v>
      </c>
      <c r="D33" s="22">
        <v>-8538244.8300000001</v>
      </c>
      <c r="E33" s="23">
        <v>-31154251.32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-815652.78</v>
      </c>
      <c r="E35" s="23">
        <v>137970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71630618.980000004</v>
      </c>
      <c r="E36" s="25">
        <f>SUM(E37:E39)</f>
        <v>29042944.420000002</v>
      </c>
    </row>
    <row r="37" spans="1:5" ht="10.15" x14ac:dyDescent="0.2">
      <c r="A37" s="5"/>
      <c r="B37" s="14" t="s">
        <v>30</v>
      </c>
      <c r="C37" s="22">
        <v>0</v>
      </c>
      <c r="D37" s="22">
        <v>66229548.200000003</v>
      </c>
      <c r="E37" s="23">
        <v>23544370.600000001</v>
      </c>
    </row>
    <row r="38" spans="1:5" ht="10.15" x14ac:dyDescent="0.2">
      <c r="B38" s="1" t="s">
        <v>31</v>
      </c>
      <c r="C38" s="22">
        <v>0</v>
      </c>
      <c r="D38" s="22">
        <v>5401070.7800000003</v>
      </c>
      <c r="E38" s="23">
        <v>5498573.8200000003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83154739.210000008</v>
      </c>
      <c r="E40" s="13">
        <f>E28+E36</f>
        <v>14853592.520000003</v>
      </c>
    </row>
    <row r="41" spans="1:5" x14ac:dyDescent="0.2">
      <c r="A41" s="1" t="s">
        <v>24</v>
      </c>
    </row>
    <row r="45" spans="1:5" x14ac:dyDescent="0.2">
      <c r="B45" s="31" t="s">
        <v>37</v>
      </c>
      <c r="C45" s="32"/>
      <c r="D45" s="33" t="s">
        <v>38</v>
      </c>
    </row>
    <row r="46" spans="1:5" x14ac:dyDescent="0.2">
      <c r="B46" s="31" t="s">
        <v>39</v>
      </c>
      <c r="C46" s="32"/>
      <c r="D46" s="33" t="s">
        <v>40</v>
      </c>
    </row>
    <row r="47" spans="1:5" x14ac:dyDescent="0.2">
      <c r="B47" s="34"/>
      <c r="C47" s="35"/>
      <c r="D47" s="35"/>
    </row>
    <row r="48" spans="1:5" x14ac:dyDescent="0.2">
      <c r="B48" s="34"/>
      <c r="C48" s="35"/>
      <c r="D48" s="35"/>
    </row>
    <row r="49" spans="2:4" x14ac:dyDescent="0.2">
      <c r="B49" s="34"/>
      <c r="C49" s="35"/>
      <c r="D49" s="35"/>
    </row>
    <row r="50" spans="2:4" x14ac:dyDescent="0.2">
      <c r="B50" s="34"/>
      <c r="C50" s="35"/>
      <c r="D50" s="35"/>
    </row>
    <row r="51" spans="2:4" x14ac:dyDescent="0.2">
      <c r="B51" s="34"/>
      <c r="C51" s="35"/>
      <c r="D51" s="35"/>
    </row>
    <row r="52" spans="2:4" x14ac:dyDescent="0.2">
      <c r="B52" s="34"/>
      <c r="C52" s="36" t="s">
        <v>41</v>
      </c>
      <c r="D52" s="35"/>
    </row>
    <row r="53" spans="2:4" x14ac:dyDescent="0.2">
      <c r="B53" s="34"/>
      <c r="C53" s="36" t="s">
        <v>42</v>
      </c>
      <c r="D53" s="35"/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TOÑO</cp:lastModifiedBy>
  <cp:lastPrinted>2018-07-16T14:09:31Z</cp:lastPrinted>
  <dcterms:created xsi:type="dcterms:W3CDTF">2017-12-20T04:54:53Z</dcterms:created>
  <dcterms:modified xsi:type="dcterms:W3CDTF">2020-07-24T20:54:40Z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