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<sst xmlns="http://schemas.openxmlformats.org/spreadsheetml/2006/main" count="33" uniqueCount="33">
  <si>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</si>
  <si>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</si>
  <si>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</si>
  <si>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</si>
  <si>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</si>
  <si>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</si>
  <si>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</si>
  <si>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</si>
  <si>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</si>
  <si>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</si>
  <si>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</si>
  <si>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</si>
  <si>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</si>
  <si>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</si>
  <si>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</si>
  <si>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</si>
  <si>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</si>
  <si>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</si>
  <si>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</si>
  <si>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</si>
  <si>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</si>
  <si>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</si>
  <si>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</si>
  <si>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</si>
  <si>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</si>
  <si>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</si>
  <si>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SALVATIERRA, GTO.
ESTADO ANALÍTICO DEL ACTIVO
Del 1 de Enero al AL 30 DE JUNIO DEL 2020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</si>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</sst>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2" fillId="0" borderId="0" xfId="8" applyNumberFormat="1" applyFont="1" applyAlignment="1" applyProtection="1">
      <alignment horizontal="righ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view="pageBreakPreview" topLeftCell="A7" zoomScale="60" zoomScaleNormal="100" workbookViewId="0">
      <selection activeCell="B29" sqref="B29:D3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587714600.80999994</v>
      </c>
      <c r="D4" s="13">
        <f>SUM(D6+D15)</f>
        <v>617633936.91999996</v>
      </c>
      <c r="E4" s="13">
        <f>SUM(E6+E15)</f>
        <v>619866094.17999983</v>
      </c>
      <c r="F4" s="13">
        <f>SUM(F6+F15)</f>
        <v>585482443.54999995</v>
      </c>
      <c r="G4" s="13">
        <f>SUM(G6+G15)</f>
        <v>-2232157.2600000016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87346282.459999993</v>
      </c>
      <c r="D6" s="13">
        <f>SUM(D7:D13)</f>
        <v>576253528.99000001</v>
      </c>
      <c r="E6" s="13">
        <f>SUM(E7:E13)</f>
        <v>561156191.1099999</v>
      </c>
      <c r="F6" s="13">
        <f>SUM(F7:F13)</f>
        <v>102443620.34000005</v>
      </c>
      <c r="G6" s="18">
        <f>SUM(G7:G13)</f>
        <v>15097337.880000044</v>
      </c>
    </row>
    <row r="7" spans="1:7" x14ac:dyDescent="0.2">
      <c r="A7" s="3">
        <v>1110</v>
      </c>
      <c r="B7" s="7" t="s">
        <v>9</v>
      </c>
      <c r="C7" s="18">
        <v>62190695.609999999</v>
      </c>
      <c r="D7" s="18">
        <v>316222553.55000001</v>
      </c>
      <c r="E7" s="18">
        <v>291927374.07999998</v>
      </c>
      <c r="F7" s="18">
        <f>C7+D7-E7</f>
        <v>86485875.080000043</v>
      </c>
      <c r="G7" s="18">
        <f t="shared" ref="G7:G13" si="0">F7-C7</f>
        <v>24295179.470000044</v>
      </c>
    </row>
    <row r="8" spans="1:7" x14ac:dyDescent="0.2">
      <c r="A8" s="3">
        <v>1120</v>
      </c>
      <c r="B8" s="7" t="s">
        <v>10</v>
      </c>
      <c r="C8" s="18">
        <v>6184566.46</v>
      </c>
      <c r="D8" s="18">
        <v>258564845.63999999</v>
      </c>
      <c r="E8" s="18">
        <v>256744468.34999999</v>
      </c>
      <c r="F8" s="18">
        <f t="shared" ref="F8:F13" si="1">C8+D8-E8</f>
        <v>8004943.75</v>
      </c>
      <c r="G8" s="18">
        <f t="shared" si="0"/>
        <v>1820377.29</v>
      </c>
    </row>
    <row r="9" spans="1:7" x14ac:dyDescent="0.2">
      <c r="A9" s="3">
        <v>1130</v>
      </c>
      <c r="B9" s="7" t="s">
        <v>11</v>
      </c>
      <c r="C9" s="18">
        <v>18971020.390000001</v>
      </c>
      <c r="D9" s="18">
        <v>1466129.8</v>
      </c>
      <c r="E9" s="18">
        <v>12484348.68</v>
      </c>
      <c r="F9" s="18">
        <f t="shared" si="1"/>
        <v>7952801.5100000016</v>
      </c>
      <c r="G9" s="18">
        <f t="shared" si="0"/>
        <v>-11018218.879999999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500368318.34999996</v>
      </c>
      <c r="D15" s="13">
        <f>SUM(D16:D24)</f>
        <v>41380407.93</v>
      </c>
      <c r="E15" s="13">
        <f>SUM(E16:E24)</f>
        <v>58709903.069999993</v>
      </c>
      <c r="F15" s="13">
        <f>SUM(F16:F24)</f>
        <v>483038823.20999992</v>
      </c>
      <c r="G15" s="13">
        <f>SUM(G16:G24)</f>
        <v>-17329495.140000045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433316123.69999999</v>
      </c>
      <c r="D18" s="19">
        <v>35317430.399999999</v>
      </c>
      <c r="E18" s="19">
        <v>56798560.159999996</v>
      </c>
      <c r="F18" s="19">
        <f t="shared" si="3"/>
        <v>411834993.93999994</v>
      </c>
      <c r="G18" s="19">
        <f t="shared" si="2"/>
        <v>-21481129.76000005</v>
      </c>
    </row>
    <row r="19" spans="1:7" x14ac:dyDescent="0.2">
      <c r="A19" s="3">
        <v>1240</v>
      </c>
      <c r="B19" s="7" t="s">
        <v>18</v>
      </c>
      <c r="C19" s="18">
        <v>72552625.709999993</v>
      </c>
      <c r="D19" s="18">
        <v>6062977.5300000003</v>
      </c>
      <c r="E19" s="18">
        <v>1911342.91</v>
      </c>
      <c r="F19" s="18">
        <f t="shared" si="3"/>
        <v>76704260.329999998</v>
      </c>
      <c r="G19" s="18">
        <f t="shared" si="2"/>
        <v>4151634.6200000048</v>
      </c>
    </row>
    <row r="20" spans="1:7" x14ac:dyDescent="0.2">
      <c r="A20" s="3">
        <v>1250</v>
      </c>
      <c r="B20" s="7" t="s">
        <v>19</v>
      </c>
      <c r="C20" s="18">
        <v>437430.75</v>
      </c>
      <c r="D20" s="18">
        <v>0</v>
      </c>
      <c r="E20" s="18">
        <v>0</v>
      </c>
      <c r="F20" s="18">
        <f t="shared" si="3"/>
        <v>437430.75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-5937861.8099999996</v>
      </c>
      <c r="D21" s="18">
        <v>0</v>
      </c>
      <c r="E21" s="18">
        <v>0</v>
      </c>
      <c r="F21" s="18">
        <f t="shared" si="3"/>
        <v>-5937861.8099999996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9" spans="1:7" x14ac:dyDescent="0.2">
      <c r="B29" s="24" t="s">
        <v>27</v>
      </c>
      <c r="C29" s="25"/>
      <c r="D29" s="26" t="s">
        <v>28</v>
      </c>
    </row>
    <row r="30" spans="1:7" x14ac:dyDescent="0.2">
      <c r="B30" s="24" t="s">
        <v>29</v>
      </c>
      <c r="C30" s="25"/>
      <c r="D30" s="26" t="s">
        <v>30</v>
      </c>
    </row>
    <row r="31" spans="1:7" x14ac:dyDescent="0.2">
      <c r="B31" s="27"/>
      <c r="C31" s="28"/>
      <c r="D31" s="28"/>
    </row>
    <row r="32" spans="1:7" x14ac:dyDescent="0.2">
      <c r="B32" s="27"/>
      <c r="C32" s="28"/>
      <c r="D32" s="28"/>
    </row>
    <row r="33" spans="2:4" x14ac:dyDescent="0.2">
      <c r="B33" s="27"/>
      <c r="C33" s="28"/>
      <c r="D33" s="28"/>
    </row>
    <row r="34" spans="2:4" x14ac:dyDescent="0.2">
      <c r="B34" s="27"/>
      <c r="C34" s="28"/>
      <c r="D34" s="28"/>
    </row>
    <row r="35" spans="2:4" x14ac:dyDescent="0.2">
      <c r="B35" s="27"/>
      <c r="C35" s="28"/>
      <c r="D35" s="28"/>
    </row>
    <row r="36" spans="2:4" x14ac:dyDescent="0.2">
      <c r="B36" s="27"/>
      <c r="C36" s="29" t="s">
        <v>31</v>
      </c>
      <c r="D36" s="28"/>
    </row>
    <row r="37" spans="2:4" x14ac:dyDescent="0.2">
      <c r="B37" s="27"/>
      <c r="C37" s="29" t="s">
        <v>32</v>
      </c>
      <c r="D37" s="28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TOÑO</cp:lastModifiedBy>
  <cp:lastPrinted>2018-03-08T18:40:55Z</cp:lastPrinted>
  <dcterms:created xsi:type="dcterms:W3CDTF">2014-02-09T04:04:15Z</dcterms:created>
  <dcterms:modified xsi:type="dcterms:W3CDTF">2020-07-24T20:54:12Z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